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730" windowHeight="11760" activeTab="0"/>
  </bookViews>
  <sheets>
    <sheet name="CONSUM AN 2019" sheetId="1" r:id="rId1"/>
  </sheets>
  <definedNames>
    <definedName name="_xlnm.Print_Titles" localSheetId="0">'CONSUM AN 2019'!$A:$B,'CONSUM AN 2019'!$4:$5</definedName>
  </definedNames>
  <calcPr fullCalcOnLoad="1"/>
</workbook>
</file>

<file path=xl/sharedStrings.xml><?xml version="1.0" encoding="utf-8"?>
<sst xmlns="http://schemas.openxmlformats.org/spreadsheetml/2006/main" count="230" uniqueCount="230">
  <si>
    <t>CASA DE ASIGURĂRI DE SĂNĂTATE OLT</t>
  </si>
  <si>
    <t>NR. CTR.</t>
  </si>
  <si>
    <t>DENUMIRE FURNIZOR</t>
  </si>
  <si>
    <t>F 1</t>
  </si>
  <si>
    <t>SC FARMACIA VOINEA SRL</t>
  </si>
  <si>
    <t>F 2</t>
  </si>
  <si>
    <t>SC FARMACIA GIULEA SRL</t>
  </si>
  <si>
    <t>F 3</t>
  </si>
  <si>
    <t>SC TEOFARM SRL</t>
  </si>
  <si>
    <t>F 4</t>
  </si>
  <si>
    <t>SC FARMACIA ARNICA SRL</t>
  </si>
  <si>
    <t>F 7</t>
  </si>
  <si>
    <t>SC SANTE - FARM SRL</t>
  </si>
  <si>
    <t>F10</t>
  </si>
  <si>
    <t>SC FARMACIA DIANA SRL</t>
  </si>
  <si>
    <t>F11</t>
  </si>
  <si>
    <t>SC IRIS-FARM SRL</t>
  </si>
  <si>
    <t>F13</t>
  </si>
  <si>
    <t>SC FARMACIA HELIOS SRL</t>
  </si>
  <si>
    <t>F15</t>
  </si>
  <si>
    <t>SC GALENUS SRL</t>
  </si>
  <si>
    <t>F17</t>
  </si>
  <si>
    <t>SC FARMACIA PROSANA SRL</t>
  </si>
  <si>
    <t>F18</t>
  </si>
  <si>
    <t>SC FARMACIA ADONIS SRL</t>
  </si>
  <si>
    <t>F19</t>
  </si>
  <si>
    <t>SC FARMAVIT SRL</t>
  </si>
  <si>
    <t>F20</t>
  </si>
  <si>
    <t>SC MEDICA FARM SRL</t>
  </si>
  <si>
    <t>F21</t>
  </si>
  <si>
    <t>SC TERA FARM SRL</t>
  </si>
  <si>
    <t>F22</t>
  </si>
  <si>
    <t>SC FARMAS SRL</t>
  </si>
  <si>
    <t>F23</t>
  </si>
  <si>
    <t>SC DACIANA SRL</t>
  </si>
  <si>
    <t>F25</t>
  </si>
  <si>
    <t>SC CORAFARM SRL</t>
  </si>
  <si>
    <t>F26</t>
  </si>
  <si>
    <t>SC MALAGEANU SRL</t>
  </si>
  <si>
    <t>F27</t>
  </si>
  <si>
    <t>SC CERCELAN FARM SRL</t>
  </si>
  <si>
    <t>F28</t>
  </si>
  <si>
    <t>SC MEDICA SRL</t>
  </si>
  <si>
    <t>F29</t>
  </si>
  <si>
    <t>SC FARMACEUTICA ARGESFARM SA</t>
  </si>
  <si>
    <t>F31</t>
  </si>
  <si>
    <t>SC VIOFARM SRL</t>
  </si>
  <si>
    <t>F33</t>
  </si>
  <si>
    <t>SC COCA FARM SRL</t>
  </si>
  <si>
    <t>F35</t>
  </si>
  <si>
    <t>SC ELINA FARM SRL</t>
  </si>
  <si>
    <t>F38</t>
  </si>
  <si>
    <t>SC ALEX FARM SRL</t>
  </si>
  <si>
    <t>F40</t>
  </si>
  <si>
    <t>SC MNG GRUP SRL</t>
  </si>
  <si>
    <t>F44</t>
  </si>
  <si>
    <t>SC ADRIANA FARM SRL</t>
  </si>
  <si>
    <t>F45</t>
  </si>
  <si>
    <t>SC NICOFARM SRL</t>
  </si>
  <si>
    <t>F48</t>
  </si>
  <si>
    <t>SC GETFARM SRL</t>
  </si>
  <si>
    <t>F49</t>
  </si>
  <si>
    <t>SC CRISFARM SRL</t>
  </si>
  <si>
    <t>F50</t>
  </si>
  <si>
    <t>SC GEOPACĂ SRL</t>
  </si>
  <si>
    <t>F52</t>
  </si>
  <si>
    <t>SC ALEXINA SRL</t>
  </si>
  <si>
    <t>F53</t>
  </si>
  <si>
    <t>SC BUJOR FARM SRL</t>
  </si>
  <si>
    <t>F54</t>
  </si>
  <si>
    <t>SC CRISDIA FARM SRL</t>
  </si>
  <si>
    <t>F57</t>
  </si>
  <si>
    <t>SC SENSIBLU SRL</t>
  </si>
  <si>
    <t>F58</t>
  </si>
  <si>
    <t>SC CALENDULA SRL</t>
  </si>
  <si>
    <t>F59</t>
  </si>
  <si>
    <t>SC FARMACIA ADONIS BOB SRL</t>
  </si>
  <si>
    <t>F60</t>
  </si>
  <si>
    <t>SC DIMAFARM SRL</t>
  </si>
  <si>
    <t>F61</t>
  </si>
  <si>
    <t>SC VALERIANA SRL</t>
  </si>
  <si>
    <t>F62</t>
  </si>
  <si>
    <t>SC SISTEM FARM SRL</t>
  </si>
  <si>
    <t>F63</t>
  </si>
  <si>
    <t>SC FARMACIA VERDE SRL</t>
  </si>
  <si>
    <t>F68</t>
  </si>
  <si>
    <t>SC MISIRA SRL</t>
  </si>
  <si>
    <t>F71</t>
  </si>
  <si>
    <t>SC AD FARM SRL</t>
  </si>
  <si>
    <t>F72</t>
  </si>
  <si>
    <t>SC FLORI FARMACEUTIC SRL</t>
  </si>
  <si>
    <t>F74</t>
  </si>
  <si>
    <t>SC MIDRA FARM SRL</t>
  </si>
  <si>
    <t>F76</t>
  </si>
  <si>
    <t>SC GIUTEHFARM SRL</t>
  </si>
  <si>
    <t>F78</t>
  </si>
  <si>
    <t>SC SIEPCOFAR SA</t>
  </si>
  <si>
    <t>F84</t>
  </si>
  <si>
    <t>SC ANTOFARM SRL</t>
  </si>
  <si>
    <t>F86</t>
  </si>
  <si>
    <t>SC CATENA HYGEIA SRL</t>
  </si>
  <si>
    <t>F89</t>
  </si>
  <si>
    <t>SC NORICA&amp;ADY BUSINESS SRL</t>
  </si>
  <si>
    <t>F92</t>
  </si>
  <si>
    <t>SC ELIANA &amp; NICOLETA FARM SRL</t>
  </si>
  <si>
    <t>F93T</t>
  </si>
  <si>
    <t>SC MEDIMFARM TOPFARM SA</t>
  </si>
  <si>
    <t>F95</t>
  </si>
  <si>
    <t>SC ALSI DENTAFARM SRL</t>
  </si>
  <si>
    <t>F98</t>
  </si>
  <si>
    <t>SC PRO ARH CONS SRL</t>
  </si>
  <si>
    <t>F101</t>
  </si>
  <si>
    <t>SC ADIDANA FARM SRL</t>
  </si>
  <si>
    <t>F102</t>
  </si>
  <si>
    <t>SC FARMATOP DIANA AGD SRL</t>
  </si>
  <si>
    <t>F103</t>
  </si>
  <si>
    <t>SC LUK FARM SRL</t>
  </si>
  <si>
    <t>F105</t>
  </si>
  <si>
    <t>SC TEXAVIT SRL</t>
  </si>
  <si>
    <t>F107</t>
  </si>
  <si>
    <t>SC FARMACIA 1 SLATINA SRL</t>
  </si>
  <si>
    <t>F108</t>
  </si>
  <si>
    <t>SC SALIX FARM SRL</t>
  </si>
  <si>
    <t>F109</t>
  </si>
  <si>
    <t>SC FLORISAN-FARM SRL</t>
  </si>
  <si>
    <t>F111</t>
  </si>
  <si>
    <t>SC EMETO ILIAFARM SRL</t>
  </si>
  <si>
    <t>F112</t>
  </si>
  <si>
    <t>SC LORIMAR IVADIM SRL</t>
  </si>
  <si>
    <t>F113</t>
  </si>
  <si>
    <t>F115</t>
  </si>
  <si>
    <t>SC CALINESCU FARM ANA SRL</t>
  </si>
  <si>
    <t>F117</t>
  </si>
  <si>
    <t>SC ALEXI FARM SRL</t>
  </si>
  <si>
    <t>F118</t>
  </si>
  <si>
    <t>SC MARVO-FARM SRL</t>
  </si>
  <si>
    <t>F120</t>
  </si>
  <si>
    <t>SC EURO DRIVE SCHOOL SRL</t>
  </si>
  <si>
    <t>F121</t>
  </si>
  <si>
    <t>SC AL SHEFA FARM SRL</t>
  </si>
  <si>
    <t>F122</t>
  </si>
  <si>
    <t>SC RANADA ADFARM SRL</t>
  </si>
  <si>
    <t>F124</t>
  </si>
  <si>
    <t>SC CHIREA FARM BIOLAB SRL</t>
  </si>
  <si>
    <t>F125</t>
  </si>
  <si>
    <t>SC IEZER FARM SRL</t>
  </si>
  <si>
    <t>F126</t>
  </si>
  <si>
    <t>SC TILIA 3M PLUS SRL</t>
  </si>
  <si>
    <t>F127</t>
  </si>
  <si>
    <t>SC BLANDNYFARM SRL-D</t>
  </si>
  <si>
    <t>F128</t>
  </si>
  <si>
    <t>SC FARMACIA MEDICA SRL</t>
  </si>
  <si>
    <t>F129</t>
  </si>
  <si>
    <t>5=2+3+4</t>
  </si>
  <si>
    <t>9=6+7+8</t>
  </si>
  <si>
    <t>13=10+11+12</t>
  </si>
  <si>
    <t>17=14+15+16</t>
  </si>
  <si>
    <t>18=5+9+13+17</t>
  </si>
  <si>
    <t>22=19+20+21</t>
  </si>
  <si>
    <t>26=23+24+25</t>
  </si>
  <si>
    <t>30=27+28+29</t>
  </si>
  <si>
    <t>34=31+32+33</t>
  </si>
  <si>
    <t>35=22+26+30+ 34</t>
  </si>
  <si>
    <t>39=36+37+38</t>
  </si>
  <si>
    <t>43=40+41+42</t>
  </si>
  <si>
    <t>47=44+45+46</t>
  </si>
  <si>
    <t>51=48+49+50</t>
  </si>
  <si>
    <t>52=39+43+47+51</t>
  </si>
  <si>
    <t>53=18+ 35+ 52</t>
  </si>
  <si>
    <t>CONSUM MEDICAMENTE C+G IAN. 2019 REALIZAT</t>
  </si>
  <si>
    <t>CONSUM MEDICAMENTE C+G FEBR. 2019 REALIZAT</t>
  </si>
  <si>
    <t>CONSUM MEDICAMENTE C+G MARTIE 2019 REALIZAT</t>
  </si>
  <si>
    <t>TOTAL CONSUM MEDICAMENTE C+G TRIM. I 2019</t>
  </si>
  <si>
    <t>CONSUM MEDICAMENTE C+G APRILIE 2019 REALIZAT</t>
  </si>
  <si>
    <t>CONSUM MEDICAMENTE C+G MAI 2019 REALIZAT</t>
  </si>
  <si>
    <t>TOTAL CONSUM MEDICAMENTE C+G TRIM. II 2019</t>
  </si>
  <si>
    <t>CONSUM MEDICAMENTE C+G AUGUST 2019 REALIZAT</t>
  </si>
  <si>
    <t>CONSUM MEDICAMENTE C+G SEPTEMB 2019 REALIZAT</t>
  </si>
  <si>
    <t>TOTAL CONSUM MEDICAMENTE C+G TRIM. III 2019</t>
  </si>
  <si>
    <t>CONSUM MEDICAMENTE C+G OCTOMB 2019 REALIZAT</t>
  </si>
  <si>
    <t>CONSUM MEDICAMENTE C+G NOIEMBRIE 2019 REALIZAT</t>
  </si>
  <si>
    <t>CONSUM MEDICAMENTE C+G DECEMBRIE 2019 REALIZAT</t>
  </si>
  <si>
    <t>TOTAL CONSUM MEDICAMENTE C+G TRIM. IV 2019</t>
  </si>
  <si>
    <t>TOTAL CONSUM MEDICAMENTE C+G AN 2019</t>
  </si>
  <si>
    <t>CONSUM MEDICAMENTE 40% MS IAN. 2019 REALIZAT</t>
  </si>
  <si>
    <t>CONSUM MEDICAMENTE 40% MS FEBR. 2019 REALIZAT</t>
  </si>
  <si>
    <t>CONSUM MEDICAMENTE 40%MS MARTIE 2019 REALIZAT</t>
  </si>
  <si>
    <t>TOTAL CONSUM MEDICAMENTE 40% MS TRIM. I 2019</t>
  </si>
  <si>
    <t>CONSUM MEDICAMENTE 40% MS APRILIE 2019 REALIZAT</t>
  </si>
  <si>
    <t>CONSUM MEDICAMENTE 40% MS MAI 2019 REALIZAT</t>
  </si>
  <si>
    <t>CONSUM MEDICAMENTE 40% MS IUNIE 2019 REALIZAT</t>
  </si>
  <si>
    <t>TOTAL CONSUM MEDICAMENTE 40% MS TRIM. II 2019</t>
  </si>
  <si>
    <t xml:space="preserve">CONSUM MEDICAMENTE 40% MS IULIE 2019 REALIZAT </t>
  </si>
  <si>
    <t>CONSUM MEDICAMENTE 40% MS AUGUST 2019 REALIZAT</t>
  </si>
  <si>
    <t>CONSUM MEDICAMENTE 40% MS SEPTEMB 2019 REALIZAT</t>
  </si>
  <si>
    <t>TOTAL CONSUM MEDICAMENTE 40% MS TRIM. III 2019</t>
  </si>
  <si>
    <t xml:space="preserve">CONSUM MEDICAMENTE 40% MS OCTOMB 2019 REALIZAT </t>
  </si>
  <si>
    <t>CONSUM MEDICAMENTE 40% MS NOIEMBRIE 2019 REALIZAT</t>
  </si>
  <si>
    <t>CONSUM MEDICAMENTE 40% MS DECEMBRIE 2019 REALIZAT</t>
  </si>
  <si>
    <t>TOTAL CONSUM MEDICAMENTE 40% MS TRIM. IV 2019</t>
  </si>
  <si>
    <t>TOTAL CONSUM MEDICAMENTE 40% MS AN 2019</t>
  </si>
  <si>
    <t>CONSUM MEDICAMENTE COST VOLUM IAN. 2019 REALIZAT</t>
  </si>
  <si>
    <t>CONSUM MEDICAMENTE COST VOLUM FEBR. 2019 REALIZAT</t>
  </si>
  <si>
    <t>TOTAL CONSUM MEDICAMENTE COST VOLUM TRIM. I 2019</t>
  </si>
  <si>
    <t>CONSUM MEDICAMENTE COST VOLUM MAI 2019 REALIZAT</t>
  </si>
  <si>
    <t>CONSUM MEDICAMENTE COST VOLUM IUNIE 2019 REALIZAT</t>
  </si>
  <si>
    <t>TOTAL CONSUM MEDICAMENTE COST VOLUM TRIM. II 2019</t>
  </si>
  <si>
    <t>CONSUM MEDICAMENTE COST VOLUM IULIE 2019 REALIZAT</t>
  </si>
  <si>
    <t>CONSUM MEDICAMENTE COST VOLUM AUGUST 2019 REALIZAT</t>
  </si>
  <si>
    <t>CONSUM MEDICAMENTE COST VOLUM SEPTEMB 2019 REALIZAT</t>
  </si>
  <si>
    <t>TOTAL CONSUM MEDICAMENTE COST VOLUM TRIM. III 2019</t>
  </si>
  <si>
    <t xml:space="preserve">CONSUM MEDICAMENTE COST VOLUM OCTOMB 2019 REALIZAT </t>
  </si>
  <si>
    <t>CONSUM MEDICAMENTE COST VOLUM NOIEMBRIE 2019 REALIZAT</t>
  </si>
  <si>
    <t>CONSUM MEDICAMENTE COST VOLUM DECEMBRIE 2019 REALIZAT</t>
  </si>
  <si>
    <t>TOTAL CONSUM MEDICAMENTE COST VOLUM TRIM. IV 2019</t>
  </si>
  <si>
    <t>TOTAL CONSUM MEDICAMENTE COST VOLUM AN 2019</t>
  </si>
  <si>
    <t>TOTAL CONSUM C+G + 40% MS + COST VOLUM AN 2019</t>
  </si>
  <si>
    <t>TOTAL 2019</t>
  </si>
  <si>
    <t>CONSUM MEDICAMENTE COST VOLUM MARTIE 2019 VALIDAT IN LIMITA TRIM I 2019</t>
  </si>
  <si>
    <t>SC FARMACIA PHARMA BYAMAR</t>
  </si>
  <si>
    <t>SC FARMACIA DEFTA &amp; MARCU</t>
  </si>
  <si>
    <t>CONSUM MEDICAMENTE C+G IUNIE 2019 VALIDAT IN LIMITA CREDITE</t>
  </si>
  <si>
    <t>CONSUM MEDICAMENTE COST VOLUM APRILIE 2019 REALIZAT+ DIFER. MARTIE</t>
  </si>
  <si>
    <t>CONSUM MEDICAMENTE C+G IULIE 2019 REALIZAT+ DIFERENTE IUNIE 2019</t>
  </si>
  <si>
    <t>F130</t>
  </si>
  <si>
    <t>SC KOSRAR CORFARM SRL</t>
  </si>
  <si>
    <t>F131</t>
  </si>
  <si>
    <t>SC FARMACIA BICESCU CRIS SRL-D</t>
  </si>
  <si>
    <t>ANEXA</t>
  </si>
  <si>
    <t>SITUAŢIA CREDITELOR DE ANGAJAMENT REALIZATE IN ANUL 2019, CA URMARE A VALIDARII CONSUMULUI DE MEDICAMENTE CU/FĂRĂ CONTRIBUŢIE PERSONALĂ ÎNREGISTRAT DE FARMACII IN LUNA DECEMBRIE 2019, VALIDAT INTEGRAL IN LIMITA CREDITELOR DE ANGAJAMENT APROBATE PENTRU ANUL 2019, CONFORM ADRESEI CNAS NR. P11233/23.12.2019</t>
  </si>
</sst>
</file>

<file path=xl/styles.xml><?xml version="1.0" encoding="utf-8"?>
<styleSheet xmlns="http://schemas.openxmlformats.org/spreadsheetml/2006/main">
  <numFmts count="2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;[Red]#,##0.00"/>
  </numFmts>
  <fonts count="1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Arial"/>
      <family val="0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0"/>
      <name val="MS Sans Serif"/>
      <family val="0"/>
    </font>
    <font>
      <sz val="8"/>
      <name val="Arial"/>
      <family val="0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b/>
      <i/>
      <sz val="10"/>
      <color indexed="10"/>
      <name val="Times New Roman"/>
      <family val="1"/>
    </font>
    <font>
      <i/>
      <sz val="9"/>
      <color indexed="10"/>
      <name val="Times New Roman"/>
      <family val="1"/>
    </font>
    <font>
      <i/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3" xfId="19" applyNumberFormat="1" applyFont="1" applyBorder="1" applyAlignment="1">
      <alignment horizontal="left" vertical="top" wrapText="1"/>
      <protection/>
    </xf>
    <xf numFmtId="0" fontId="3" fillId="0" borderId="3" xfId="19" applyNumberFormat="1" applyFont="1" applyBorder="1" applyAlignment="1">
      <alignment vertical="top" wrapText="1"/>
      <protection/>
    </xf>
    <xf numFmtId="0" fontId="1" fillId="0" borderId="3" xfId="19" applyFont="1" applyBorder="1" applyAlignment="1">
      <alignment vertical="top"/>
      <protection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2" fillId="0" borderId="0" xfId="0" applyFont="1" applyFill="1" applyAlignment="1">
      <alignment vertical="top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4" fontId="2" fillId="0" borderId="3" xfId="0" applyNumberFormat="1" applyFont="1" applyBorder="1" applyAlignment="1">
      <alignment vertical="top"/>
    </xf>
    <xf numFmtId="4" fontId="6" fillId="0" borderId="3" xfId="0" applyNumberFormat="1" applyFont="1" applyBorder="1" applyAlignment="1">
      <alignment vertical="top"/>
    </xf>
    <xf numFmtId="4" fontId="2" fillId="0" borderId="0" xfId="0" applyNumberFormat="1" applyFont="1" applyAlignment="1">
      <alignment vertical="top"/>
    </xf>
    <xf numFmtId="4" fontId="1" fillId="0" borderId="0" xfId="0" applyNumberFormat="1" applyFont="1" applyFill="1" applyBorder="1" applyAlignment="1">
      <alignment vertical="top"/>
    </xf>
    <xf numFmtId="4" fontId="1" fillId="2" borderId="3" xfId="0" applyNumberFormat="1" applyFont="1" applyFill="1" applyBorder="1" applyAlignment="1">
      <alignment vertical="top"/>
    </xf>
    <xf numFmtId="0" fontId="3" fillId="0" borderId="3" xfId="19" applyNumberFormat="1" applyFont="1" applyBorder="1" applyAlignment="1">
      <alignment vertical="top" shrinkToFit="1"/>
      <protection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/>
    </xf>
    <xf numFmtId="0" fontId="3" fillId="0" borderId="3" xfId="20" applyFont="1" applyFill="1" applyBorder="1" applyAlignment="1">
      <alignment/>
      <protection/>
    </xf>
    <xf numFmtId="4" fontId="6" fillId="0" borderId="3" xfId="0" applyNumberFormat="1" applyFont="1" applyFill="1" applyBorder="1" applyAlignment="1">
      <alignment/>
    </xf>
    <xf numFmtId="4" fontId="1" fillId="2" borderId="3" xfId="0" applyNumberFormat="1" applyFont="1" applyFill="1" applyBorder="1" applyAlignment="1">
      <alignment vertical="top"/>
    </xf>
    <xf numFmtId="4" fontId="2" fillId="0" borderId="3" xfId="0" applyNumberFormat="1" applyFont="1" applyFill="1" applyBorder="1" applyAlignment="1">
      <alignment vertical="top"/>
    </xf>
    <xf numFmtId="4" fontId="2" fillId="0" borderId="8" xfId="0" applyNumberFormat="1" applyFont="1" applyFill="1" applyBorder="1" applyAlignment="1">
      <alignment vertical="top"/>
    </xf>
    <xf numFmtId="4" fontId="1" fillId="2" borderId="4" xfId="0" applyNumberFormat="1" applyFont="1" applyFill="1" applyBorder="1" applyAlignment="1">
      <alignment vertical="top"/>
    </xf>
    <xf numFmtId="4" fontId="1" fillId="2" borderId="5" xfId="0" applyNumberFormat="1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0" fontId="3" fillId="0" borderId="3" xfId="20" applyFont="1" applyFill="1" applyBorder="1" applyAlignment="1">
      <alignment horizontal="left" vertical="center"/>
      <protection/>
    </xf>
    <xf numFmtId="0" fontId="3" fillId="0" borderId="3" xfId="20" applyFont="1" applyFill="1" applyBorder="1" applyAlignment="1">
      <alignment/>
      <protection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wrapText="1"/>
    </xf>
    <xf numFmtId="0" fontId="7" fillId="0" borderId="3" xfId="21" applyFont="1" applyBorder="1">
      <alignment/>
      <protection/>
    </xf>
    <xf numFmtId="0" fontId="3" fillId="0" borderId="4" xfId="19" applyFont="1" applyBorder="1">
      <alignment/>
      <protection/>
    </xf>
    <xf numFmtId="0" fontId="3" fillId="0" borderId="3" xfId="19" applyFont="1" applyBorder="1">
      <alignment/>
      <protection/>
    </xf>
    <xf numFmtId="0" fontId="3" fillId="0" borderId="3" xfId="19" applyFont="1" applyBorder="1" applyAlignment="1">
      <alignment shrinkToFit="1"/>
      <protection/>
    </xf>
    <xf numFmtId="4" fontId="6" fillId="0" borderId="3" xfId="0" applyNumberFormat="1" applyFont="1" applyFill="1" applyBorder="1" applyAlignment="1">
      <alignment vertical="top"/>
    </xf>
    <xf numFmtId="4" fontId="10" fillId="0" borderId="0" xfId="0" applyNumberFormat="1" applyFont="1" applyFill="1" applyBorder="1" applyAlignment="1">
      <alignment vertical="top"/>
    </xf>
    <xf numFmtId="0" fontId="10" fillId="0" borderId="0" xfId="0" applyFont="1" applyAlignment="1">
      <alignment vertical="top"/>
    </xf>
    <xf numFmtId="4" fontId="10" fillId="0" borderId="0" xfId="0" applyNumberFormat="1" applyFont="1" applyAlignment="1">
      <alignment vertical="top"/>
    </xf>
    <xf numFmtId="0" fontId="3" fillId="0" borderId="9" xfId="19" applyFont="1" applyBorder="1" applyAlignment="1">
      <alignment vertical="top"/>
      <protection/>
    </xf>
    <xf numFmtId="0" fontId="3" fillId="0" borderId="10" xfId="19" applyNumberFormat="1" applyFont="1" applyBorder="1" applyAlignment="1">
      <alignment vertical="top" wrapText="1"/>
      <protection/>
    </xf>
    <xf numFmtId="4" fontId="6" fillId="0" borderId="10" xfId="0" applyNumberFormat="1" applyFont="1" applyFill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4" fontId="1" fillId="2" borderId="10" xfId="0" applyNumberFormat="1" applyFont="1" applyFill="1" applyBorder="1" applyAlignment="1">
      <alignment vertical="top"/>
    </xf>
    <xf numFmtId="4" fontId="6" fillId="0" borderId="10" xfId="0" applyNumberFormat="1" applyFont="1" applyFill="1" applyBorder="1" applyAlignment="1">
      <alignment vertical="top"/>
    </xf>
    <xf numFmtId="4" fontId="2" fillId="0" borderId="10" xfId="0" applyNumberFormat="1" applyFont="1" applyFill="1" applyBorder="1" applyAlignment="1">
      <alignment vertical="top"/>
    </xf>
    <xf numFmtId="4" fontId="1" fillId="2" borderId="10" xfId="0" applyNumberFormat="1" applyFont="1" applyFill="1" applyBorder="1" applyAlignment="1">
      <alignment vertical="top"/>
    </xf>
    <xf numFmtId="4" fontId="2" fillId="0" borderId="11" xfId="0" applyNumberFormat="1" applyFont="1" applyFill="1" applyBorder="1" applyAlignment="1">
      <alignment vertical="top"/>
    </xf>
    <xf numFmtId="4" fontId="1" fillId="2" borderId="9" xfId="0" applyNumberFormat="1" applyFont="1" applyFill="1" applyBorder="1" applyAlignment="1">
      <alignment vertical="top"/>
    </xf>
    <xf numFmtId="4" fontId="1" fillId="2" borderId="12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4" fontId="1" fillId="0" borderId="0" xfId="0" applyNumberFormat="1" applyFont="1" applyBorder="1" applyAlignment="1">
      <alignment vertical="top"/>
    </xf>
    <xf numFmtId="0" fontId="11" fillId="0" borderId="2" xfId="0" applyFont="1" applyFill="1" applyBorder="1" applyAlignment="1">
      <alignment horizontal="center" vertical="top" wrapText="1"/>
    </xf>
    <xf numFmtId="4" fontId="13" fillId="0" borderId="3" xfId="0" applyNumberFormat="1" applyFont="1" applyFill="1" applyBorder="1" applyAlignment="1">
      <alignment/>
    </xf>
    <xf numFmtId="4" fontId="14" fillId="0" borderId="3" xfId="0" applyNumberFormat="1" applyFont="1" applyBorder="1" applyAlignment="1">
      <alignment vertical="top"/>
    </xf>
    <xf numFmtId="4" fontId="12" fillId="2" borderId="3" xfId="0" applyNumberFormat="1" applyFont="1" applyFill="1" applyBorder="1" applyAlignment="1">
      <alignment vertical="top"/>
    </xf>
    <xf numFmtId="4" fontId="13" fillId="0" borderId="3" xfId="0" applyNumberFormat="1" applyFont="1" applyFill="1" applyBorder="1" applyAlignment="1">
      <alignment vertical="top"/>
    </xf>
    <xf numFmtId="4" fontId="14" fillId="0" borderId="3" xfId="0" applyNumberFormat="1" applyFont="1" applyFill="1" applyBorder="1" applyAlignment="1">
      <alignment vertical="top"/>
    </xf>
    <xf numFmtId="4" fontId="14" fillId="0" borderId="8" xfId="0" applyNumberFormat="1" applyFont="1" applyFill="1" applyBorder="1" applyAlignment="1">
      <alignment vertical="top"/>
    </xf>
    <xf numFmtId="4" fontId="12" fillId="2" borderId="4" xfId="0" applyNumberFormat="1" applyFont="1" applyFill="1" applyBorder="1" applyAlignment="1">
      <alignment vertical="top"/>
    </xf>
    <xf numFmtId="4" fontId="12" fillId="2" borderId="5" xfId="0" applyNumberFormat="1" applyFont="1" applyFill="1" applyBorder="1" applyAlignment="1">
      <alignment vertical="top"/>
    </xf>
    <xf numFmtId="4" fontId="14" fillId="0" borderId="0" xfId="0" applyNumberFormat="1" applyFont="1" applyFill="1" applyBorder="1" applyAlignment="1">
      <alignment vertical="top"/>
    </xf>
    <xf numFmtId="0" fontId="14" fillId="0" borderId="0" xfId="0" applyFont="1" applyAlignment="1">
      <alignment vertical="top"/>
    </xf>
    <xf numFmtId="4" fontId="14" fillId="0" borderId="0" xfId="0" applyNumberFormat="1" applyFont="1" applyAlignment="1">
      <alignment vertical="top"/>
    </xf>
    <xf numFmtId="4" fontId="13" fillId="0" borderId="3" xfId="0" applyNumberFormat="1" applyFont="1" applyBorder="1" applyAlignment="1">
      <alignment vertical="top"/>
    </xf>
    <xf numFmtId="0" fontId="13" fillId="0" borderId="4" xfId="0" applyFont="1" applyBorder="1" applyAlignment="1">
      <alignment/>
    </xf>
    <xf numFmtId="0" fontId="13" fillId="0" borderId="3" xfId="20" applyFont="1" applyFill="1" applyBorder="1" applyAlignment="1">
      <alignment/>
      <protection/>
    </xf>
    <xf numFmtId="4" fontId="14" fillId="2" borderId="3" xfId="0" applyNumberFormat="1" applyFont="1" applyFill="1" applyBorder="1" applyAlignment="1">
      <alignment vertical="top"/>
    </xf>
    <xf numFmtId="4" fontId="14" fillId="2" borderId="4" xfId="0" applyNumberFormat="1" applyFont="1" applyFill="1" applyBorder="1" applyAlignment="1">
      <alignment vertical="top"/>
    </xf>
    <xf numFmtId="4" fontId="14" fillId="2" borderId="5" xfId="0" applyNumberFormat="1" applyFont="1" applyFill="1" applyBorder="1" applyAlignment="1">
      <alignment vertical="top"/>
    </xf>
    <xf numFmtId="0" fontId="13" fillId="0" borderId="4" xfId="19" applyFont="1" applyBorder="1">
      <alignment/>
      <protection/>
    </xf>
    <xf numFmtId="0" fontId="14" fillId="0" borderId="3" xfId="19" applyFont="1" applyBorder="1" applyAlignment="1">
      <alignment vertical="top"/>
      <protection/>
    </xf>
    <xf numFmtId="4" fontId="6" fillId="0" borderId="8" xfId="0" applyNumberFormat="1" applyFont="1" applyFill="1" applyBorder="1" applyAlignment="1">
      <alignment vertical="top"/>
    </xf>
    <xf numFmtId="4" fontId="6" fillId="0" borderId="11" xfId="0" applyNumberFormat="1" applyFont="1" applyFill="1" applyBorder="1" applyAlignment="1">
      <alignment vertical="top"/>
    </xf>
    <xf numFmtId="0" fontId="3" fillId="0" borderId="3" xfId="19" applyFont="1" applyBorder="1" applyAlignment="1">
      <alignment vertical="top"/>
      <protection/>
    </xf>
    <xf numFmtId="0" fontId="1" fillId="0" borderId="3" xfId="19" applyFont="1" applyBorder="1" applyAlignment="1">
      <alignment vertical="top" shrinkToFit="1"/>
      <protection/>
    </xf>
    <xf numFmtId="4" fontId="6" fillId="0" borderId="3" xfId="0" applyNumberFormat="1" applyFont="1" applyFill="1" applyBorder="1" applyAlignment="1">
      <alignment vertical="top"/>
    </xf>
    <xf numFmtId="0" fontId="3" fillId="0" borderId="10" xfId="19" applyFont="1" applyBorder="1" applyAlignment="1">
      <alignment vertical="top"/>
      <protection/>
    </xf>
    <xf numFmtId="0" fontId="1" fillId="0" borderId="10" xfId="19" applyFont="1" applyBorder="1" applyAlignment="1">
      <alignment vertical="top" shrinkToFit="1"/>
      <protection/>
    </xf>
    <xf numFmtId="0" fontId="2" fillId="0" borderId="13" xfId="0" applyFont="1" applyBorder="1" applyAlignment="1">
      <alignment vertical="top"/>
    </xf>
    <xf numFmtId="0" fontId="4" fillId="0" borderId="14" xfId="0" applyFont="1" applyBorder="1" applyAlignment="1">
      <alignment horizontal="center" vertical="top"/>
    </xf>
    <xf numFmtId="4" fontId="1" fillId="0" borderId="14" xfId="0" applyNumberFormat="1" applyFont="1" applyBorder="1" applyAlignment="1">
      <alignment vertical="top"/>
    </xf>
    <xf numFmtId="4" fontId="1" fillId="0" borderId="15" xfId="0" applyNumberFormat="1" applyFont="1" applyBorder="1" applyAlignment="1">
      <alignment vertical="top"/>
    </xf>
    <xf numFmtId="4" fontId="1" fillId="0" borderId="13" xfId="0" applyNumberFormat="1" applyFont="1" applyBorder="1" applyAlignment="1">
      <alignment vertical="top"/>
    </xf>
    <xf numFmtId="4" fontId="1" fillId="0" borderId="16" xfId="0" applyNumberFormat="1" applyFont="1" applyBorder="1" applyAlignment="1">
      <alignment vertical="top"/>
    </xf>
    <xf numFmtId="0" fontId="1" fillId="0" borderId="0" xfId="0" applyFont="1" applyAlignment="1">
      <alignment horizontal="center" vertical="top" wrapText="1"/>
    </xf>
    <xf numFmtId="4" fontId="13" fillId="0" borderId="8" xfId="0" applyNumberFormat="1" applyFont="1" applyFill="1" applyBorder="1" applyAlignment="1">
      <alignment vertical="top"/>
    </xf>
    <xf numFmtId="0" fontId="3" fillId="0" borderId="4" xfId="19" applyFont="1" applyBorder="1">
      <alignment/>
      <protection/>
    </xf>
    <xf numFmtId="0" fontId="1" fillId="0" borderId="3" xfId="19" applyFont="1" applyBorder="1" applyAlignment="1">
      <alignment vertical="top"/>
      <protection/>
    </xf>
    <xf numFmtId="4" fontId="2" fillId="0" borderId="3" xfId="0" applyNumberFormat="1" applyFont="1" applyBorder="1" applyAlignment="1">
      <alignment vertical="top"/>
    </xf>
    <xf numFmtId="4" fontId="2" fillId="2" borderId="3" xfId="0" applyNumberFormat="1" applyFont="1" applyFill="1" applyBorder="1" applyAlignment="1">
      <alignment vertical="top"/>
    </xf>
    <xf numFmtId="4" fontId="2" fillId="2" borderId="4" xfId="0" applyNumberFormat="1" applyFont="1" applyFill="1" applyBorder="1" applyAlignment="1">
      <alignment vertical="top"/>
    </xf>
    <xf numFmtId="4" fontId="2" fillId="2" borderId="5" xfId="0" applyNumberFormat="1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CONTR_2006" xfId="19"/>
    <cellStyle name="Normal_farmacii_PRES2005" xfId="20"/>
    <cellStyle name="Normal_tabel 01.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85"/>
  <sheetViews>
    <sheetView tabSelected="1" workbookViewId="0" topLeftCell="A64">
      <selection activeCell="AY92" sqref="AY92"/>
    </sheetView>
  </sheetViews>
  <sheetFormatPr defaultColWidth="9.140625" defaultRowHeight="12.75"/>
  <cols>
    <col min="1" max="1" width="5.421875" style="1" customWidth="1"/>
    <col min="2" max="2" width="28.421875" style="1" customWidth="1"/>
    <col min="3" max="3" width="13.7109375" style="1" customWidth="1"/>
    <col min="4" max="5" width="13.8515625" style="1" customWidth="1"/>
    <col min="6" max="6" width="14.7109375" style="1" customWidth="1"/>
    <col min="7" max="7" width="16.140625" style="1" customWidth="1"/>
    <col min="8" max="8" width="13.421875" style="1" customWidth="1"/>
    <col min="9" max="9" width="13.00390625" style="1" customWidth="1"/>
    <col min="10" max="10" width="13.8515625" style="1" customWidth="1"/>
    <col min="11" max="11" width="15.140625" style="1" customWidth="1"/>
    <col min="12" max="17" width="13.8515625" style="1" customWidth="1"/>
    <col min="18" max="18" width="12.8515625" style="10" customWidth="1"/>
    <col min="19" max="19" width="13.8515625" style="1" customWidth="1"/>
    <col min="20" max="20" width="13.00390625" style="1" customWidth="1"/>
    <col min="21" max="21" width="11.28125" style="1" customWidth="1"/>
    <col min="22" max="22" width="12.28125" style="1" customWidth="1"/>
    <col min="23" max="23" width="14.57421875" style="1" customWidth="1"/>
    <col min="24" max="26" width="14.00390625" style="1" customWidth="1"/>
    <col min="27" max="27" width="13.421875" style="1" customWidth="1"/>
    <col min="28" max="28" width="14.00390625" style="1" customWidth="1"/>
    <col min="29" max="29" width="11.57421875" style="1" customWidth="1"/>
    <col min="30" max="30" width="12.140625" style="1" customWidth="1"/>
    <col min="31" max="31" width="13.421875" style="1" customWidth="1"/>
    <col min="32" max="32" width="15.28125" style="1" customWidth="1"/>
    <col min="33" max="34" width="13.8515625" style="1" customWidth="1"/>
    <col min="35" max="35" width="13.421875" style="1" customWidth="1"/>
    <col min="36" max="36" width="13.421875" style="8" customWidth="1"/>
    <col min="37" max="37" width="14.421875" style="1" customWidth="1"/>
    <col min="38" max="53" width="14.7109375" style="1" customWidth="1"/>
    <col min="54" max="54" width="12.421875" style="1" customWidth="1"/>
    <col min="55" max="55" width="12.00390625" style="1" customWidth="1"/>
    <col min="56" max="56" width="12.28125" style="1" customWidth="1"/>
    <col min="57" max="57" width="9.140625" style="1" customWidth="1"/>
    <col min="58" max="58" width="15.00390625" style="1" customWidth="1"/>
    <col min="59" max="59" width="13.421875" style="1" customWidth="1"/>
    <col min="60" max="16384" width="9.140625" style="1" customWidth="1"/>
  </cols>
  <sheetData>
    <row r="1" spans="1:17" ht="12.75">
      <c r="A1" s="8" t="s">
        <v>0</v>
      </c>
      <c r="N1" s="9" t="s">
        <v>228</v>
      </c>
      <c r="P1" s="9"/>
      <c r="Q1" s="9"/>
    </row>
    <row r="2" spans="3:55" ht="46.5" customHeight="1">
      <c r="C2" s="105" t="s">
        <v>229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22"/>
      <c r="P2" s="21"/>
      <c r="Q2" s="21"/>
      <c r="R2" s="23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4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</row>
    <row r="3" spans="3:55" ht="15" customHeight="1" thickBot="1"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3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4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</row>
    <row r="4" spans="1:55" ht="83.25" customHeight="1">
      <c r="A4" s="2" t="s">
        <v>1</v>
      </c>
      <c r="B4" s="3" t="s">
        <v>2</v>
      </c>
      <c r="C4" s="25" t="s">
        <v>169</v>
      </c>
      <c r="D4" s="25" t="s">
        <v>170</v>
      </c>
      <c r="E4" s="25" t="s">
        <v>171</v>
      </c>
      <c r="F4" s="26" t="s">
        <v>172</v>
      </c>
      <c r="G4" s="25" t="s">
        <v>173</v>
      </c>
      <c r="H4" s="25" t="s">
        <v>174</v>
      </c>
      <c r="I4" s="25" t="s">
        <v>221</v>
      </c>
      <c r="J4" s="26" t="s">
        <v>175</v>
      </c>
      <c r="K4" s="25" t="s">
        <v>223</v>
      </c>
      <c r="L4" s="25" t="s">
        <v>176</v>
      </c>
      <c r="M4" s="25" t="s">
        <v>177</v>
      </c>
      <c r="N4" s="26" t="s">
        <v>178</v>
      </c>
      <c r="O4" s="25" t="s">
        <v>179</v>
      </c>
      <c r="P4" s="25" t="s">
        <v>180</v>
      </c>
      <c r="Q4" s="25" t="s">
        <v>181</v>
      </c>
      <c r="R4" s="26" t="s">
        <v>182</v>
      </c>
      <c r="S4" s="26" t="s">
        <v>183</v>
      </c>
      <c r="T4" s="25" t="s">
        <v>184</v>
      </c>
      <c r="U4" s="25" t="s">
        <v>185</v>
      </c>
      <c r="V4" s="72" t="s">
        <v>186</v>
      </c>
      <c r="W4" s="26" t="s">
        <v>187</v>
      </c>
      <c r="X4" s="25" t="s">
        <v>188</v>
      </c>
      <c r="Y4" s="25" t="s">
        <v>189</v>
      </c>
      <c r="Z4" s="25" t="s">
        <v>190</v>
      </c>
      <c r="AA4" s="26" t="s">
        <v>191</v>
      </c>
      <c r="AB4" s="25" t="s">
        <v>192</v>
      </c>
      <c r="AC4" s="25" t="s">
        <v>193</v>
      </c>
      <c r="AD4" s="25" t="s">
        <v>194</v>
      </c>
      <c r="AE4" s="26" t="s">
        <v>195</v>
      </c>
      <c r="AF4" s="25" t="s">
        <v>196</v>
      </c>
      <c r="AG4" s="25" t="s">
        <v>197</v>
      </c>
      <c r="AH4" s="25" t="s">
        <v>198</v>
      </c>
      <c r="AI4" s="26" t="s">
        <v>199</v>
      </c>
      <c r="AJ4" s="26" t="s">
        <v>200</v>
      </c>
      <c r="AK4" s="25" t="s">
        <v>201</v>
      </c>
      <c r="AL4" s="25" t="s">
        <v>202</v>
      </c>
      <c r="AM4" s="25" t="s">
        <v>218</v>
      </c>
      <c r="AN4" s="26" t="s">
        <v>203</v>
      </c>
      <c r="AO4" s="25" t="s">
        <v>222</v>
      </c>
      <c r="AP4" s="25" t="s">
        <v>204</v>
      </c>
      <c r="AQ4" s="25" t="s">
        <v>205</v>
      </c>
      <c r="AR4" s="26" t="s">
        <v>206</v>
      </c>
      <c r="AS4" s="25" t="s">
        <v>207</v>
      </c>
      <c r="AT4" s="25" t="s">
        <v>208</v>
      </c>
      <c r="AU4" s="25" t="s">
        <v>209</v>
      </c>
      <c r="AV4" s="26" t="s">
        <v>210</v>
      </c>
      <c r="AW4" s="25" t="s">
        <v>211</v>
      </c>
      <c r="AX4" s="25" t="s">
        <v>212</v>
      </c>
      <c r="AY4" s="27" t="s">
        <v>213</v>
      </c>
      <c r="AZ4" s="28" t="s">
        <v>214</v>
      </c>
      <c r="BA4" s="26" t="s">
        <v>215</v>
      </c>
      <c r="BB4" s="29" t="s">
        <v>216</v>
      </c>
      <c r="BC4" s="30"/>
    </row>
    <row r="5" spans="1:55" s="4" customFormat="1" ht="24.75" customHeight="1">
      <c r="A5" s="11">
        <v>0</v>
      </c>
      <c r="B5" s="12">
        <v>1</v>
      </c>
      <c r="C5" s="12">
        <v>2</v>
      </c>
      <c r="D5" s="12">
        <v>3</v>
      </c>
      <c r="E5" s="12">
        <v>4</v>
      </c>
      <c r="F5" s="13" t="s">
        <v>153</v>
      </c>
      <c r="G5" s="12">
        <v>6</v>
      </c>
      <c r="H5" s="12">
        <v>7</v>
      </c>
      <c r="I5" s="12">
        <v>8</v>
      </c>
      <c r="J5" s="13" t="s">
        <v>154</v>
      </c>
      <c r="K5" s="12">
        <v>10</v>
      </c>
      <c r="L5" s="12">
        <v>11</v>
      </c>
      <c r="M5" s="12">
        <v>12</v>
      </c>
      <c r="N5" s="13" t="s">
        <v>155</v>
      </c>
      <c r="O5" s="12">
        <v>14</v>
      </c>
      <c r="P5" s="12">
        <v>15</v>
      </c>
      <c r="Q5" s="12">
        <v>16</v>
      </c>
      <c r="R5" s="13" t="s">
        <v>156</v>
      </c>
      <c r="S5" s="13" t="s">
        <v>157</v>
      </c>
      <c r="T5" s="12">
        <v>19</v>
      </c>
      <c r="U5" s="12">
        <v>20</v>
      </c>
      <c r="V5" s="12">
        <v>21</v>
      </c>
      <c r="W5" s="13" t="s">
        <v>158</v>
      </c>
      <c r="X5" s="12">
        <v>23</v>
      </c>
      <c r="Y5" s="12">
        <v>24</v>
      </c>
      <c r="Z5" s="12">
        <v>25</v>
      </c>
      <c r="AA5" s="13" t="s">
        <v>159</v>
      </c>
      <c r="AB5" s="12">
        <v>27</v>
      </c>
      <c r="AC5" s="12">
        <v>28</v>
      </c>
      <c r="AD5" s="12">
        <v>29</v>
      </c>
      <c r="AE5" s="13" t="s">
        <v>160</v>
      </c>
      <c r="AF5" s="12">
        <v>31</v>
      </c>
      <c r="AG5" s="12">
        <v>32</v>
      </c>
      <c r="AH5" s="12">
        <v>33</v>
      </c>
      <c r="AI5" s="13" t="s">
        <v>161</v>
      </c>
      <c r="AJ5" s="13" t="s">
        <v>162</v>
      </c>
      <c r="AK5" s="31">
        <v>36</v>
      </c>
      <c r="AL5" s="31">
        <v>37</v>
      </c>
      <c r="AM5" s="31">
        <v>38</v>
      </c>
      <c r="AN5" s="13" t="s">
        <v>163</v>
      </c>
      <c r="AO5" s="31">
        <v>40</v>
      </c>
      <c r="AP5" s="31">
        <v>41</v>
      </c>
      <c r="AQ5" s="31">
        <v>42</v>
      </c>
      <c r="AR5" s="13" t="s">
        <v>164</v>
      </c>
      <c r="AS5" s="31">
        <v>44</v>
      </c>
      <c r="AT5" s="31">
        <v>45</v>
      </c>
      <c r="AU5" s="31">
        <v>46</v>
      </c>
      <c r="AV5" s="13" t="s">
        <v>165</v>
      </c>
      <c r="AW5" s="31">
        <v>48</v>
      </c>
      <c r="AX5" s="31">
        <v>49</v>
      </c>
      <c r="AY5" s="32">
        <v>50</v>
      </c>
      <c r="AZ5" s="33" t="s">
        <v>166</v>
      </c>
      <c r="BA5" s="13" t="s">
        <v>167</v>
      </c>
      <c r="BB5" s="14" t="s">
        <v>168</v>
      </c>
      <c r="BC5" s="34"/>
    </row>
    <row r="6" spans="1:58" ht="12.75">
      <c r="A6" s="35" t="s">
        <v>3</v>
      </c>
      <c r="B6" s="36" t="s">
        <v>4</v>
      </c>
      <c r="C6" s="37">
        <v>16889.82</v>
      </c>
      <c r="D6" s="15">
        <v>16379.94</v>
      </c>
      <c r="E6" s="15">
        <v>17600.27</v>
      </c>
      <c r="F6" s="38">
        <f>ROUND(C6+D6+E6,2)</f>
        <v>50870.03</v>
      </c>
      <c r="G6" s="15">
        <v>17480.73</v>
      </c>
      <c r="H6" s="15">
        <v>16170.48</v>
      </c>
      <c r="I6" s="15">
        <v>15595.55</v>
      </c>
      <c r="J6" s="38">
        <f>ROUND(G6+H6+I6,2)</f>
        <v>49246.76</v>
      </c>
      <c r="K6" s="92">
        <v>16464.9</v>
      </c>
      <c r="L6" s="15">
        <v>13378.35</v>
      </c>
      <c r="M6" s="15">
        <v>17806.61</v>
      </c>
      <c r="N6" s="38">
        <f>ROUND(K6+L6+M6,2)</f>
        <v>47649.86</v>
      </c>
      <c r="O6" s="15">
        <v>16067.85</v>
      </c>
      <c r="P6" s="15">
        <v>15633.82</v>
      </c>
      <c r="Q6" s="15">
        <v>16934.71</v>
      </c>
      <c r="R6" s="38">
        <f aca="true" t="shared" si="0" ref="R6:R69">ROUND(O6+P6+Q6,2)</f>
        <v>48636.38</v>
      </c>
      <c r="S6" s="38">
        <f>ROUND(F6+J6+N6+R6,2)</f>
        <v>196403.03</v>
      </c>
      <c r="T6" s="15">
        <v>867.91</v>
      </c>
      <c r="U6" s="15">
        <v>882.57</v>
      </c>
      <c r="V6" s="15">
        <v>856.19</v>
      </c>
      <c r="W6" s="38">
        <f>ROUND(T6+U6+V6,2)</f>
        <v>2606.67</v>
      </c>
      <c r="X6" s="15">
        <v>885.17</v>
      </c>
      <c r="Y6" s="16">
        <v>703.41</v>
      </c>
      <c r="Z6" s="16">
        <v>679.41</v>
      </c>
      <c r="AA6" s="38">
        <f>ROUND(X6+Y6+Z6,2)</f>
        <v>2267.99</v>
      </c>
      <c r="AB6" s="15">
        <v>841.64</v>
      </c>
      <c r="AC6" s="15">
        <v>549.31</v>
      </c>
      <c r="AD6" s="15">
        <v>748.89</v>
      </c>
      <c r="AE6" s="38">
        <f>ROUND(AB6+AC6+AD6,2)</f>
        <v>2139.84</v>
      </c>
      <c r="AF6" s="15">
        <v>804.24</v>
      </c>
      <c r="AG6" s="15">
        <v>557.38</v>
      </c>
      <c r="AH6" s="15">
        <v>580.63</v>
      </c>
      <c r="AI6" s="38">
        <f aca="true" t="shared" si="1" ref="AI6:AI69">ROUND(AF6+AG6+AH6,2)</f>
        <v>1942.25</v>
      </c>
      <c r="AJ6" s="38">
        <f aca="true" t="shared" si="2" ref="AJ6:AJ69">ROUND(W6+AA6+AE6+AI6,2)</f>
        <v>8956.75</v>
      </c>
      <c r="AK6" s="39">
        <v>0</v>
      </c>
      <c r="AL6" s="39">
        <v>0</v>
      </c>
      <c r="AM6" s="39">
        <v>0</v>
      </c>
      <c r="AN6" s="19">
        <f>ROUND(AK6+AL6+AM6,2)</f>
        <v>0</v>
      </c>
      <c r="AO6" s="39">
        <v>0</v>
      </c>
      <c r="AP6" s="39">
        <v>0</v>
      </c>
      <c r="AQ6" s="39">
        <v>0</v>
      </c>
      <c r="AR6" s="19">
        <f>ROUND(AO6+AP6+AQ6,2)</f>
        <v>0</v>
      </c>
      <c r="AS6" s="39">
        <v>0</v>
      </c>
      <c r="AT6" s="39">
        <v>0</v>
      </c>
      <c r="AU6" s="39">
        <v>0</v>
      </c>
      <c r="AV6" s="19">
        <f>ROUND(AS6+AT6+AU6,2)</f>
        <v>0</v>
      </c>
      <c r="AW6" s="39">
        <v>0</v>
      </c>
      <c r="AX6" s="39">
        <v>0</v>
      </c>
      <c r="AY6" s="40">
        <v>0</v>
      </c>
      <c r="AZ6" s="41">
        <f>ROUND(AW6+AX6+AY6,2)</f>
        <v>0</v>
      </c>
      <c r="BA6" s="19">
        <f>ROUND(AN6+AR6+AV6+AZ6,2)</f>
        <v>0</v>
      </c>
      <c r="BB6" s="42">
        <f>ROUND(S6+AJ6+BA6,2)</f>
        <v>205359.78</v>
      </c>
      <c r="BC6" s="43"/>
      <c r="BE6" s="17"/>
      <c r="BF6" s="17"/>
    </row>
    <row r="7" spans="1:58" ht="12.75">
      <c r="A7" s="35" t="s">
        <v>5</v>
      </c>
      <c r="B7" s="36" t="s">
        <v>6</v>
      </c>
      <c r="C7" s="37">
        <v>6089.82</v>
      </c>
      <c r="D7" s="15">
        <v>5829.17</v>
      </c>
      <c r="E7" s="15">
        <v>6969.9</v>
      </c>
      <c r="F7" s="38">
        <f aca="true" t="shared" si="3" ref="F7:F70">ROUND(C7+D7+E7,2)</f>
        <v>18888.89</v>
      </c>
      <c r="G7" s="15">
        <v>6696.28</v>
      </c>
      <c r="H7" s="15">
        <v>7164.8</v>
      </c>
      <c r="I7" s="15">
        <v>5846.7</v>
      </c>
      <c r="J7" s="38">
        <f aca="true" t="shared" si="4" ref="J7:J70">ROUND(G7+H7+I7,2)</f>
        <v>19707.78</v>
      </c>
      <c r="K7" s="92">
        <v>5761.82</v>
      </c>
      <c r="L7" s="15">
        <v>5581.37</v>
      </c>
      <c r="M7" s="15">
        <v>4734.65</v>
      </c>
      <c r="N7" s="38">
        <f aca="true" t="shared" si="5" ref="N7:N70">ROUND(K7+L7+M7,2)</f>
        <v>16077.84</v>
      </c>
      <c r="O7" s="15">
        <v>5754.92</v>
      </c>
      <c r="P7" s="15">
        <v>5854.6</v>
      </c>
      <c r="Q7" s="15">
        <v>4655.89</v>
      </c>
      <c r="R7" s="38">
        <f t="shared" si="0"/>
        <v>16265.41</v>
      </c>
      <c r="S7" s="38">
        <f aca="true" t="shared" si="6" ref="S7:S64">ROUND(F7+J7+N7+R7,2)</f>
        <v>70939.92</v>
      </c>
      <c r="T7" s="15">
        <v>271.79</v>
      </c>
      <c r="U7" s="15">
        <v>216.96</v>
      </c>
      <c r="V7" s="15">
        <v>175.56</v>
      </c>
      <c r="W7" s="38">
        <f aca="true" t="shared" si="7" ref="W7:W70">ROUND(T7+U7+V7,2)</f>
        <v>664.31</v>
      </c>
      <c r="X7" s="15">
        <v>235.71</v>
      </c>
      <c r="Y7" s="16">
        <v>257.46</v>
      </c>
      <c r="Z7" s="16">
        <v>202.14</v>
      </c>
      <c r="AA7" s="38">
        <f aca="true" t="shared" si="8" ref="AA7:AA70">ROUND(X7+Y7+Z7,2)</f>
        <v>695.31</v>
      </c>
      <c r="AB7" s="15">
        <v>231.15</v>
      </c>
      <c r="AC7" s="15">
        <v>219.05</v>
      </c>
      <c r="AD7" s="15">
        <v>145.51</v>
      </c>
      <c r="AE7" s="38">
        <f aca="true" t="shared" si="9" ref="AE7:AE70">ROUND(AB7+AC7+AD7,2)</f>
        <v>595.71</v>
      </c>
      <c r="AF7" s="15">
        <v>391</v>
      </c>
      <c r="AG7" s="15">
        <v>193.43</v>
      </c>
      <c r="AH7" s="15">
        <v>329.24</v>
      </c>
      <c r="AI7" s="38">
        <f t="shared" si="1"/>
        <v>913.67</v>
      </c>
      <c r="AJ7" s="38">
        <f t="shared" si="2"/>
        <v>2869</v>
      </c>
      <c r="AK7" s="39">
        <v>0</v>
      </c>
      <c r="AL7" s="39">
        <v>0</v>
      </c>
      <c r="AM7" s="39">
        <v>0</v>
      </c>
      <c r="AN7" s="19">
        <f aca="true" t="shared" si="10" ref="AN7:AN70">ROUND(AK7+AL7+AM7,2)</f>
        <v>0</v>
      </c>
      <c r="AO7" s="39">
        <v>0</v>
      </c>
      <c r="AP7" s="39">
        <v>0</v>
      </c>
      <c r="AQ7" s="39">
        <v>0</v>
      </c>
      <c r="AR7" s="19">
        <f aca="true" t="shared" si="11" ref="AR7:AR70">ROUND(AO7+AP7+AQ7,2)</f>
        <v>0</v>
      </c>
      <c r="AS7" s="39">
        <v>0</v>
      </c>
      <c r="AT7" s="39">
        <v>0</v>
      </c>
      <c r="AU7" s="39">
        <v>0</v>
      </c>
      <c r="AV7" s="19">
        <f aca="true" t="shared" si="12" ref="AV7:AV70">ROUND(AS7+AT7+AU7,2)</f>
        <v>0</v>
      </c>
      <c r="AW7" s="39">
        <v>0</v>
      </c>
      <c r="AX7" s="39">
        <v>0</v>
      </c>
      <c r="AY7" s="40">
        <v>0</v>
      </c>
      <c r="AZ7" s="41">
        <f aca="true" t="shared" si="13" ref="AZ7:AZ70">ROUND(AW7+AX7+AY7,2)</f>
        <v>0</v>
      </c>
      <c r="BA7" s="19">
        <f aca="true" t="shared" si="14" ref="BA7:BA70">ROUND(AN7+AR7+AV7+AZ7,2)</f>
        <v>0</v>
      </c>
      <c r="BB7" s="42">
        <f aca="true" t="shared" si="15" ref="BB7:BB70">ROUND(S7+AJ7+BA7,2)</f>
        <v>73808.92</v>
      </c>
      <c r="BC7" s="43"/>
      <c r="BE7" s="17"/>
      <c r="BF7" s="17"/>
    </row>
    <row r="8" spans="1:58" ht="12.75">
      <c r="A8" s="35" t="s">
        <v>7</v>
      </c>
      <c r="B8" s="36" t="s">
        <v>8</v>
      </c>
      <c r="C8" s="37">
        <v>34022.23</v>
      </c>
      <c r="D8" s="15">
        <v>29333.02</v>
      </c>
      <c r="E8" s="15">
        <v>30421.61</v>
      </c>
      <c r="F8" s="38">
        <f t="shared" si="3"/>
        <v>93776.86</v>
      </c>
      <c r="G8" s="15">
        <v>27828.31</v>
      </c>
      <c r="H8" s="15">
        <v>35341.24</v>
      </c>
      <c r="I8" s="15">
        <v>33853.37</v>
      </c>
      <c r="J8" s="38">
        <f t="shared" si="4"/>
        <v>97022.92</v>
      </c>
      <c r="K8" s="92">
        <v>34507.24</v>
      </c>
      <c r="L8" s="15">
        <v>30566.88</v>
      </c>
      <c r="M8" s="15">
        <v>37524.53</v>
      </c>
      <c r="N8" s="38">
        <f t="shared" si="5"/>
        <v>102598.65</v>
      </c>
      <c r="O8" s="15">
        <v>37624.06</v>
      </c>
      <c r="P8" s="15">
        <v>42252.01</v>
      </c>
      <c r="Q8" s="15">
        <v>39141.87</v>
      </c>
      <c r="R8" s="38">
        <f t="shared" si="0"/>
        <v>119017.94</v>
      </c>
      <c r="S8" s="38">
        <f t="shared" si="6"/>
        <v>412416.37</v>
      </c>
      <c r="T8" s="15">
        <v>1208</v>
      </c>
      <c r="U8" s="15">
        <v>903.51</v>
      </c>
      <c r="V8" s="15">
        <v>811.25</v>
      </c>
      <c r="W8" s="38">
        <f t="shared" si="7"/>
        <v>2922.76</v>
      </c>
      <c r="X8" s="15">
        <v>1025.65</v>
      </c>
      <c r="Y8" s="16">
        <v>1305.38</v>
      </c>
      <c r="Z8" s="16">
        <v>1263.52</v>
      </c>
      <c r="AA8" s="38">
        <f t="shared" si="8"/>
        <v>3594.55</v>
      </c>
      <c r="AB8" s="15">
        <v>1424</v>
      </c>
      <c r="AC8" s="15">
        <v>1245.0700000000002</v>
      </c>
      <c r="AD8" s="15">
        <v>1479.08</v>
      </c>
      <c r="AE8" s="38">
        <f t="shared" si="9"/>
        <v>4148.15</v>
      </c>
      <c r="AF8" s="15">
        <v>1662.2399999999998</v>
      </c>
      <c r="AG8" s="15">
        <v>1722.4099999999999</v>
      </c>
      <c r="AH8" s="15">
        <v>1597.75</v>
      </c>
      <c r="AI8" s="38">
        <f t="shared" si="1"/>
        <v>4982.4</v>
      </c>
      <c r="AJ8" s="38">
        <f t="shared" si="2"/>
        <v>15647.86</v>
      </c>
      <c r="AK8" s="39">
        <v>326.78</v>
      </c>
      <c r="AL8" s="39">
        <v>326.78</v>
      </c>
      <c r="AM8" s="39">
        <v>326.78</v>
      </c>
      <c r="AN8" s="19">
        <f t="shared" si="10"/>
        <v>980.34</v>
      </c>
      <c r="AO8" s="39">
        <v>326.78</v>
      </c>
      <c r="AP8" s="39">
        <v>326.78</v>
      </c>
      <c r="AQ8" s="39">
        <v>326.78</v>
      </c>
      <c r="AR8" s="19">
        <f t="shared" si="11"/>
        <v>980.34</v>
      </c>
      <c r="AS8" s="39">
        <v>326.78</v>
      </c>
      <c r="AT8" s="39">
        <v>326.78</v>
      </c>
      <c r="AU8" s="39">
        <v>326.78</v>
      </c>
      <c r="AV8" s="19">
        <f t="shared" si="12"/>
        <v>980.34</v>
      </c>
      <c r="AW8" s="39">
        <v>326.78</v>
      </c>
      <c r="AX8" s="39">
        <v>326.78</v>
      </c>
      <c r="AY8" s="40">
        <v>326.78</v>
      </c>
      <c r="AZ8" s="41">
        <f t="shared" si="13"/>
        <v>980.34</v>
      </c>
      <c r="BA8" s="19">
        <f t="shared" si="14"/>
        <v>3921.36</v>
      </c>
      <c r="BB8" s="42">
        <f t="shared" si="15"/>
        <v>431985.59</v>
      </c>
      <c r="BC8" s="43"/>
      <c r="BE8" s="17"/>
      <c r="BF8" s="17"/>
    </row>
    <row r="9" spans="1:58" ht="12.75">
      <c r="A9" s="35" t="s">
        <v>9</v>
      </c>
      <c r="B9" s="36" t="s">
        <v>10</v>
      </c>
      <c r="C9" s="37">
        <v>31432.48</v>
      </c>
      <c r="D9" s="15">
        <v>25337.08</v>
      </c>
      <c r="E9" s="15">
        <v>25586.61</v>
      </c>
      <c r="F9" s="38">
        <f t="shared" si="3"/>
        <v>82356.17</v>
      </c>
      <c r="G9" s="15">
        <v>31819.48</v>
      </c>
      <c r="H9" s="15">
        <v>28527.68</v>
      </c>
      <c r="I9" s="15">
        <v>28262.14</v>
      </c>
      <c r="J9" s="38">
        <f t="shared" si="4"/>
        <v>88609.3</v>
      </c>
      <c r="K9" s="92">
        <v>31021.29</v>
      </c>
      <c r="L9" s="15">
        <v>34709.87</v>
      </c>
      <c r="M9" s="15">
        <v>33301.52</v>
      </c>
      <c r="N9" s="38">
        <f t="shared" si="5"/>
        <v>99032.68</v>
      </c>
      <c r="O9" s="15">
        <v>34719.18</v>
      </c>
      <c r="P9" s="15">
        <v>33117.9</v>
      </c>
      <c r="Q9" s="15">
        <v>29535.59</v>
      </c>
      <c r="R9" s="38">
        <f t="shared" si="0"/>
        <v>97372.67</v>
      </c>
      <c r="S9" s="38">
        <f t="shared" si="6"/>
        <v>367370.82</v>
      </c>
      <c r="T9" s="15">
        <v>1020.15</v>
      </c>
      <c r="U9" s="15">
        <v>825.56</v>
      </c>
      <c r="V9" s="15">
        <v>1410.24</v>
      </c>
      <c r="W9" s="38">
        <f t="shared" si="7"/>
        <v>3255.95</v>
      </c>
      <c r="X9" s="15">
        <v>1049.2</v>
      </c>
      <c r="Y9" s="16">
        <v>911.7</v>
      </c>
      <c r="Z9" s="16">
        <v>905.94</v>
      </c>
      <c r="AA9" s="38">
        <f t="shared" si="8"/>
        <v>2866.84</v>
      </c>
      <c r="AB9" s="15">
        <v>1177.02</v>
      </c>
      <c r="AC9" s="15">
        <v>1512.12</v>
      </c>
      <c r="AD9" s="15">
        <v>1539.64</v>
      </c>
      <c r="AE9" s="38">
        <f t="shared" si="9"/>
        <v>4228.78</v>
      </c>
      <c r="AF9" s="15">
        <v>1331.64</v>
      </c>
      <c r="AG9" s="15">
        <v>1277.16</v>
      </c>
      <c r="AH9" s="15">
        <v>1190.8</v>
      </c>
      <c r="AI9" s="38">
        <f t="shared" si="1"/>
        <v>3799.6</v>
      </c>
      <c r="AJ9" s="38">
        <f t="shared" si="2"/>
        <v>14151.17</v>
      </c>
      <c r="AK9" s="39">
        <v>0</v>
      </c>
      <c r="AL9" s="39">
        <v>0</v>
      </c>
      <c r="AM9" s="39">
        <v>0</v>
      </c>
      <c r="AN9" s="19">
        <f t="shared" si="10"/>
        <v>0</v>
      </c>
      <c r="AO9" s="39">
        <v>0</v>
      </c>
      <c r="AP9" s="39">
        <v>0</v>
      </c>
      <c r="AQ9" s="39">
        <v>0</v>
      </c>
      <c r="AR9" s="19">
        <f t="shared" si="11"/>
        <v>0</v>
      </c>
      <c r="AS9" s="39">
        <v>0</v>
      </c>
      <c r="AT9" s="39">
        <v>0</v>
      </c>
      <c r="AU9" s="39">
        <v>0</v>
      </c>
      <c r="AV9" s="19">
        <f t="shared" si="12"/>
        <v>0</v>
      </c>
      <c r="AW9" s="39">
        <v>0</v>
      </c>
      <c r="AX9" s="39">
        <v>0</v>
      </c>
      <c r="AY9" s="40">
        <v>0</v>
      </c>
      <c r="AZ9" s="41">
        <f t="shared" si="13"/>
        <v>0</v>
      </c>
      <c r="BA9" s="19">
        <f t="shared" si="14"/>
        <v>0</v>
      </c>
      <c r="BB9" s="42">
        <f t="shared" si="15"/>
        <v>381521.99</v>
      </c>
      <c r="BC9" s="43"/>
      <c r="BE9" s="17"/>
      <c r="BF9" s="17"/>
    </row>
    <row r="10" spans="1:58" ht="12.75">
      <c r="A10" s="35" t="s">
        <v>11</v>
      </c>
      <c r="B10" s="36" t="s">
        <v>12</v>
      </c>
      <c r="C10" s="37">
        <v>458515.72</v>
      </c>
      <c r="D10" s="15">
        <v>417244.82</v>
      </c>
      <c r="E10" s="15">
        <v>455894.79</v>
      </c>
      <c r="F10" s="38">
        <f t="shared" si="3"/>
        <v>1331655.33</v>
      </c>
      <c r="G10" s="15">
        <v>446421.28</v>
      </c>
      <c r="H10" s="15">
        <v>470831.14</v>
      </c>
      <c r="I10" s="15">
        <v>403772.17</v>
      </c>
      <c r="J10" s="38">
        <f t="shared" si="4"/>
        <v>1321024.59</v>
      </c>
      <c r="K10" s="92">
        <v>482425.79</v>
      </c>
      <c r="L10" s="15">
        <v>425794</v>
      </c>
      <c r="M10" s="15">
        <v>454477.31</v>
      </c>
      <c r="N10" s="38">
        <f t="shared" si="5"/>
        <v>1362697.1</v>
      </c>
      <c r="O10" s="15">
        <v>491956.89</v>
      </c>
      <c r="P10" s="15">
        <v>472083.18</v>
      </c>
      <c r="Q10" s="15">
        <v>424923.62</v>
      </c>
      <c r="R10" s="38">
        <f t="shared" si="0"/>
        <v>1388963.69</v>
      </c>
      <c r="S10" s="38">
        <f t="shared" si="6"/>
        <v>5404340.71</v>
      </c>
      <c r="T10" s="15">
        <v>13647.59</v>
      </c>
      <c r="U10" s="15">
        <v>12513.139999999998</v>
      </c>
      <c r="V10" s="15">
        <v>14888.250000000002</v>
      </c>
      <c r="W10" s="38">
        <f t="shared" si="7"/>
        <v>41048.98</v>
      </c>
      <c r="X10" s="15">
        <v>13656.79</v>
      </c>
      <c r="Y10" s="16">
        <v>14774.930000000002</v>
      </c>
      <c r="Z10" s="16">
        <v>12303.5</v>
      </c>
      <c r="AA10" s="38">
        <f t="shared" si="8"/>
        <v>40735.22</v>
      </c>
      <c r="AB10" s="15">
        <v>14610.41</v>
      </c>
      <c r="AC10" s="15">
        <v>13625.4</v>
      </c>
      <c r="AD10" s="15">
        <v>14738.96</v>
      </c>
      <c r="AE10" s="38">
        <f t="shared" si="9"/>
        <v>42974.77</v>
      </c>
      <c r="AF10" s="15">
        <v>15926.69</v>
      </c>
      <c r="AG10" s="15">
        <v>14803.519999999999</v>
      </c>
      <c r="AH10" s="15">
        <v>13177.33</v>
      </c>
      <c r="AI10" s="38">
        <f t="shared" si="1"/>
        <v>43907.54</v>
      </c>
      <c r="AJ10" s="38">
        <f t="shared" si="2"/>
        <v>168666.51</v>
      </c>
      <c r="AK10" s="39">
        <v>2941.02</v>
      </c>
      <c r="AL10" s="39">
        <v>1960.68</v>
      </c>
      <c r="AM10" s="39">
        <v>1069.11</v>
      </c>
      <c r="AN10" s="19">
        <f t="shared" si="10"/>
        <v>5970.81</v>
      </c>
      <c r="AO10" s="39">
        <v>3505.81</v>
      </c>
      <c r="AP10" s="39">
        <v>1307.12</v>
      </c>
      <c r="AQ10" s="39">
        <v>1960.68</v>
      </c>
      <c r="AR10" s="19">
        <f t="shared" si="11"/>
        <v>6773.61</v>
      </c>
      <c r="AS10" s="39">
        <v>1633.9</v>
      </c>
      <c r="AT10" s="39">
        <v>1307.12</v>
      </c>
      <c r="AU10" s="39">
        <v>653.56</v>
      </c>
      <c r="AV10" s="19">
        <f t="shared" si="12"/>
        <v>3594.58</v>
      </c>
      <c r="AW10" s="39">
        <v>980.34</v>
      </c>
      <c r="AX10" s="39">
        <v>1633.9</v>
      </c>
      <c r="AY10" s="40">
        <v>1307.12</v>
      </c>
      <c r="AZ10" s="41">
        <f t="shared" si="13"/>
        <v>3921.36</v>
      </c>
      <c r="BA10" s="19">
        <f t="shared" si="14"/>
        <v>20260.36</v>
      </c>
      <c r="BB10" s="42">
        <f t="shared" si="15"/>
        <v>5593267.58</v>
      </c>
      <c r="BC10" s="43"/>
      <c r="BE10" s="17"/>
      <c r="BF10" s="17"/>
    </row>
    <row r="11" spans="1:58" ht="12.75">
      <c r="A11" s="35" t="s">
        <v>13</v>
      </c>
      <c r="B11" s="36" t="s">
        <v>14</v>
      </c>
      <c r="C11" s="37">
        <v>12817.6</v>
      </c>
      <c r="D11" s="15">
        <v>9281.12</v>
      </c>
      <c r="E11" s="15">
        <v>12010.45</v>
      </c>
      <c r="F11" s="38">
        <f t="shared" si="3"/>
        <v>34109.17</v>
      </c>
      <c r="G11" s="15">
        <v>9643.66</v>
      </c>
      <c r="H11" s="15">
        <v>11916.46</v>
      </c>
      <c r="I11" s="15">
        <v>12090.22</v>
      </c>
      <c r="J11" s="38">
        <f t="shared" si="4"/>
        <v>33650.34</v>
      </c>
      <c r="K11" s="92">
        <v>11662.81</v>
      </c>
      <c r="L11" s="15">
        <v>10442.35</v>
      </c>
      <c r="M11" s="15">
        <v>12979.44</v>
      </c>
      <c r="N11" s="38">
        <f t="shared" si="5"/>
        <v>35084.6</v>
      </c>
      <c r="O11" s="15">
        <v>13808.89</v>
      </c>
      <c r="P11" s="15">
        <v>8646.76</v>
      </c>
      <c r="Q11" s="15">
        <v>11095.78</v>
      </c>
      <c r="R11" s="38">
        <f t="shared" si="0"/>
        <v>33551.43</v>
      </c>
      <c r="S11" s="38">
        <f t="shared" si="6"/>
        <v>136395.54</v>
      </c>
      <c r="T11" s="15">
        <v>76.58</v>
      </c>
      <c r="U11" s="15">
        <v>69.85</v>
      </c>
      <c r="V11" s="15">
        <v>123.49</v>
      </c>
      <c r="W11" s="38">
        <f t="shared" si="7"/>
        <v>269.92</v>
      </c>
      <c r="X11" s="15">
        <v>101.15</v>
      </c>
      <c r="Y11" s="16">
        <v>130.83</v>
      </c>
      <c r="Z11" s="16">
        <v>89.92</v>
      </c>
      <c r="AA11" s="38">
        <f t="shared" si="8"/>
        <v>321.9</v>
      </c>
      <c r="AB11" s="15">
        <v>218.48</v>
      </c>
      <c r="AC11" s="15">
        <v>153.99</v>
      </c>
      <c r="AD11" s="15">
        <v>354.82</v>
      </c>
      <c r="AE11" s="38">
        <f t="shared" si="9"/>
        <v>727.29</v>
      </c>
      <c r="AF11" s="15">
        <v>228.71</v>
      </c>
      <c r="AG11" s="15">
        <v>202.65</v>
      </c>
      <c r="AH11" s="15">
        <v>252.2</v>
      </c>
      <c r="AI11" s="38">
        <f t="shared" si="1"/>
        <v>683.56</v>
      </c>
      <c r="AJ11" s="38">
        <f t="shared" si="2"/>
        <v>2002.67</v>
      </c>
      <c r="AK11" s="39">
        <v>326.78</v>
      </c>
      <c r="AL11" s="39">
        <v>326.78</v>
      </c>
      <c r="AM11" s="39">
        <v>326.78</v>
      </c>
      <c r="AN11" s="19">
        <f t="shared" si="10"/>
        <v>980.34</v>
      </c>
      <c r="AO11" s="39">
        <v>326.78</v>
      </c>
      <c r="AP11" s="39">
        <v>326.78</v>
      </c>
      <c r="AQ11" s="39">
        <v>326.78</v>
      </c>
      <c r="AR11" s="19">
        <f t="shared" si="11"/>
        <v>980.34</v>
      </c>
      <c r="AS11" s="39">
        <v>326.78</v>
      </c>
      <c r="AT11" s="39">
        <v>326.78</v>
      </c>
      <c r="AU11" s="39">
        <v>326.78</v>
      </c>
      <c r="AV11" s="19">
        <f t="shared" si="12"/>
        <v>980.34</v>
      </c>
      <c r="AW11" s="39">
        <v>326.78</v>
      </c>
      <c r="AX11" s="39">
        <v>0</v>
      </c>
      <c r="AY11" s="40">
        <v>0</v>
      </c>
      <c r="AZ11" s="41">
        <f t="shared" si="13"/>
        <v>326.78</v>
      </c>
      <c r="BA11" s="19">
        <f t="shared" si="14"/>
        <v>3267.8</v>
      </c>
      <c r="BB11" s="42">
        <f t="shared" si="15"/>
        <v>141666.01</v>
      </c>
      <c r="BC11" s="43"/>
      <c r="BE11" s="17"/>
      <c r="BF11" s="17"/>
    </row>
    <row r="12" spans="1:58" ht="12.75">
      <c r="A12" s="35" t="s">
        <v>15</v>
      </c>
      <c r="B12" s="36" t="s">
        <v>16</v>
      </c>
      <c r="C12" s="37">
        <v>33271.35</v>
      </c>
      <c r="D12" s="15">
        <v>27350.6</v>
      </c>
      <c r="E12" s="15">
        <v>26455.37</v>
      </c>
      <c r="F12" s="38">
        <f t="shared" si="3"/>
        <v>87077.32</v>
      </c>
      <c r="G12" s="15">
        <v>29846.74</v>
      </c>
      <c r="H12" s="15">
        <v>29635.17</v>
      </c>
      <c r="I12" s="15">
        <v>26648.6</v>
      </c>
      <c r="J12" s="38">
        <f t="shared" si="4"/>
        <v>86130.51</v>
      </c>
      <c r="K12" s="92">
        <v>30600.24</v>
      </c>
      <c r="L12" s="15">
        <v>28661.09</v>
      </c>
      <c r="M12" s="15">
        <v>29551.5</v>
      </c>
      <c r="N12" s="38">
        <f t="shared" si="5"/>
        <v>88812.83</v>
      </c>
      <c r="O12" s="15">
        <v>32463.6</v>
      </c>
      <c r="P12" s="15">
        <v>27778.3</v>
      </c>
      <c r="Q12" s="15">
        <v>29053.3</v>
      </c>
      <c r="R12" s="38">
        <f t="shared" si="0"/>
        <v>89295.2</v>
      </c>
      <c r="S12" s="38">
        <f t="shared" si="6"/>
        <v>351315.86</v>
      </c>
      <c r="T12" s="15">
        <v>674.33</v>
      </c>
      <c r="U12" s="15">
        <v>569.74</v>
      </c>
      <c r="V12" s="15">
        <v>571.41</v>
      </c>
      <c r="W12" s="38">
        <f t="shared" si="7"/>
        <v>1815.48</v>
      </c>
      <c r="X12" s="15">
        <v>640.2</v>
      </c>
      <c r="Y12" s="16">
        <v>763.73</v>
      </c>
      <c r="Z12" s="16">
        <v>570.32</v>
      </c>
      <c r="AA12" s="38">
        <f t="shared" si="8"/>
        <v>1974.25</v>
      </c>
      <c r="AB12" s="15">
        <v>797.04</v>
      </c>
      <c r="AC12" s="15">
        <v>618.14</v>
      </c>
      <c r="AD12" s="15">
        <v>491.84</v>
      </c>
      <c r="AE12" s="38">
        <f t="shared" si="9"/>
        <v>1907.02</v>
      </c>
      <c r="AF12" s="15">
        <v>593.79</v>
      </c>
      <c r="AG12" s="15">
        <v>573.28</v>
      </c>
      <c r="AH12" s="15">
        <v>540.77</v>
      </c>
      <c r="AI12" s="38">
        <f t="shared" si="1"/>
        <v>1707.84</v>
      </c>
      <c r="AJ12" s="38">
        <f t="shared" si="2"/>
        <v>7404.59</v>
      </c>
      <c r="AK12" s="39">
        <v>0</v>
      </c>
      <c r="AL12" s="39">
        <v>0</v>
      </c>
      <c r="AM12" s="39">
        <v>0</v>
      </c>
      <c r="AN12" s="19">
        <f t="shared" si="10"/>
        <v>0</v>
      </c>
      <c r="AO12" s="39">
        <v>0</v>
      </c>
      <c r="AP12" s="39">
        <v>0</v>
      </c>
      <c r="AQ12" s="39">
        <v>0</v>
      </c>
      <c r="AR12" s="19">
        <f t="shared" si="11"/>
        <v>0</v>
      </c>
      <c r="AS12" s="39">
        <v>0</v>
      </c>
      <c r="AT12" s="39">
        <v>0</v>
      </c>
      <c r="AU12" s="39">
        <v>0</v>
      </c>
      <c r="AV12" s="19">
        <f t="shared" si="12"/>
        <v>0</v>
      </c>
      <c r="AW12" s="39">
        <v>0</v>
      </c>
      <c r="AX12" s="39">
        <v>0</v>
      </c>
      <c r="AY12" s="40">
        <v>0</v>
      </c>
      <c r="AZ12" s="41">
        <f t="shared" si="13"/>
        <v>0</v>
      </c>
      <c r="BA12" s="19">
        <f t="shared" si="14"/>
        <v>0</v>
      </c>
      <c r="BB12" s="42">
        <f t="shared" si="15"/>
        <v>358720.45</v>
      </c>
      <c r="BC12" s="43"/>
      <c r="BE12" s="17"/>
      <c r="BF12" s="17"/>
    </row>
    <row r="13" spans="1:58" ht="12.75">
      <c r="A13" s="35" t="s">
        <v>17</v>
      </c>
      <c r="B13" s="36" t="s">
        <v>18</v>
      </c>
      <c r="C13" s="37">
        <v>36331.9</v>
      </c>
      <c r="D13" s="15">
        <v>28673.52</v>
      </c>
      <c r="E13" s="15">
        <v>30261.51</v>
      </c>
      <c r="F13" s="38">
        <f t="shared" si="3"/>
        <v>95266.93</v>
      </c>
      <c r="G13" s="15">
        <v>28270.86</v>
      </c>
      <c r="H13" s="15">
        <v>26833.58</v>
      </c>
      <c r="I13" s="15">
        <v>27787.3</v>
      </c>
      <c r="J13" s="38">
        <f t="shared" si="4"/>
        <v>82891.74</v>
      </c>
      <c r="K13" s="92">
        <v>30059.91</v>
      </c>
      <c r="L13" s="15">
        <v>26630.2</v>
      </c>
      <c r="M13" s="15">
        <v>30422.56</v>
      </c>
      <c r="N13" s="38">
        <f t="shared" si="5"/>
        <v>87112.67</v>
      </c>
      <c r="O13" s="15">
        <v>32556.08</v>
      </c>
      <c r="P13" s="15">
        <v>28802.26</v>
      </c>
      <c r="Q13" s="15">
        <v>24995.94</v>
      </c>
      <c r="R13" s="38">
        <f t="shared" si="0"/>
        <v>86354.28</v>
      </c>
      <c r="S13" s="38">
        <f t="shared" si="6"/>
        <v>351625.62</v>
      </c>
      <c r="T13" s="15">
        <v>540.54</v>
      </c>
      <c r="U13" s="15">
        <v>254.74</v>
      </c>
      <c r="V13" s="15">
        <v>148.55</v>
      </c>
      <c r="W13" s="38">
        <f t="shared" si="7"/>
        <v>943.83</v>
      </c>
      <c r="X13" s="15">
        <v>596.51</v>
      </c>
      <c r="Y13" s="16">
        <v>115.32</v>
      </c>
      <c r="Z13" s="16">
        <v>303.45</v>
      </c>
      <c r="AA13" s="38">
        <f t="shared" si="8"/>
        <v>1015.28</v>
      </c>
      <c r="AB13" s="15">
        <v>244.87</v>
      </c>
      <c r="AC13" s="15">
        <v>470.32</v>
      </c>
      <c r="AD13" s="15">
        <v>338.98</v>
      </c>
      <c r="AE13" s="38">
        <f t="shared" si="9"/>
        <v>1054.17</v>
      </c>
      <c r="AF13" s="15">
        <v>171.95</v>
      </c>
      <c r="AG13" s="15">
        <v>568.21</v>
      </c>
      <c r="AH13" s="15">
        <v>401.23</v>
      </c>
      <c r="AI13" s="38">
        <f t="shared" si="1"/>
        <v>1141.39</v>
      </c>
      <c r="AJ13" s="38">
        <f t="shared" si="2"/>
        <v>4154.67</v>
      </c>
      <c r="AK13" s="39">
        <v>0</v>
      </c>
      <c r="AL13" s="39">
        <v>0</v>
      </c>
      <c r="AM13" s="39">
        <v>0</v>
      </c>
      <c r="AN13" s="19">
        <f t="shared" si="10"/>
        <v>0</v>
      </c>
      <c r="AO13" s="39">
        <v>0</v>
      </c>
      <c r="AP13" s="39">
        <v>0</v>
      </c>
      <c r="AQ13" s="39">
        <v>0</v>
      </c>
      <c r="AR13" s="19">
        <f t="shared" si="11"/>
        <v>0</v>
      </c>
      <c r="AS13" s="39">
        <v>0</v>
      </c>
      <c r="AT13" s="39">
        <v>0</v>
      </c>
      <c r="AU13" s="39">
        <v>0</v>
      </c>
      <c r="AV13" s="19">
        <f t="shared" si="12"/>
        <v>0</v>
      </c>
      <c r="AW13" s="39">
        <v>0</v>
      </c>
      <c r="AX13" s="39">
        <v>0</v>
      </c>
      <c r="AY13" s="40">
        <v>0</v>
      </c>
      <c r="AZ13" s="41">
        <f t="shared" si="13"/>
        <v>0</v>
      </c>
      <c r="BA13" s="19">
        <f t="shared" si="14"/>
        <v>0</v>
      </c>
      <c r="BB13" s="42">
        <f t="shared" si="15"/>
        <v>355780.29</v>
      </c>
      <c r="BC13" s="43"/>
      <c r="BE13" s="17"/>
      <c r="BF13" s="17"/>
    </row>
    <row r="14" spans="1:58" ht="12.75">
      <c r="A14" s="35" t="s">
        <v>19</v>
      </c>
      <c r="B14" s="36" t="s">
        <v>20</v>
      </c>
      <c r="C14" s="37">
        <v>49825.49</v>
      </c>
      <c r="D14" s="15">
        <v>34832.86</v>
      </c>
      <c r="E14" s="15">
        <v>35344.07</v>
      </c>
      <c r="F14" s="38">
        <f t="shared" si="3"/>
        <v>120002.42</v>
      </c>
      <c r="G14" s="15">
        <v>31602.81</v>
      </c>
      <c r="H14" s="15">
        <v>30625.73</v>
      </c>
      <c r="I14" s="15">
        <v>38134.96</v>
      </c>
      <c r="J14" s="38">
        <f t="shared" si="4"/>
        <v>100363.5</v>
      </c>
      <c r="K14" s="92">
        <v>32187.59</v>
      </c>
      <c r="L14" s="15">
        <v>36991.09</v>
      </c>
      <c r="M14" s="15">
        <v>36989.1</v>
      </c>
      <c r="N14" s="38">
        <f t="shared" si="5"/>
        <v>106167.78</v>
      </c>
      <c r="O14" s="15">
        <v>38704.25</v>
      </c>
      <c r="P14" s="15">
        <v>34103.19</v>
      </c>
      <c r="Q14" s="15">
        <v>39889.75</v>
      </c>
      <c r="R14" s="38">
        <f t="shared" si="0"/>
        <v>112697.19</v>
      </c>
      <c r="S14" s="38">
        <f t="shared" si="6"/>
        <v>439230.89</v>
      </c>
      <c r="T14" s="15">
        <v>505.69</v>
      </c>
      <c r="U14" s="15">
        <v>596.96</v>
      </c>
      <c r="V14" s="15">
        <v>278.21</v>
      </c>
      <c r="W14" s="38">
        <f t="shared" si="7"/>
        <v>1380.86</v>
      </c>
      <c r="X14" s="15">
        <v>419.96</v>
      </c>
      <c r="Y14" s="16">
        <v>367.8</v>
      </c>
      <c r="Z14" s="16">
        <v>385.39</v>
      </c>
      <c r="AA14" s="38">
        <f t="shared" si="8"/>
        <v>1173.15</v>
      </c>
      <c r="AB14" s="15">
        <v>308.62</v>
      </c>
      <c r="AC14" s="15">
        <v>489.89</v>
      </c>
      <c r="AD14" s="15">
        <v>415.17</v>
      </c>
      <c r="AE14" s="38">
        <f t="shared" si="9"/>
        <v>1213.68</v>
      </c>
      <c r="AF14" s="15">
        <v>556.02</v>
      </c>
      <c r="AG14" s="15">
        <v>409.4</v>
      </c>
      <c r="AH14" s="15">
        <v>445.97</v>
      </c>
      <c r="AI14" s="38">
        <f t="shared" si="1"/>
        <v>1411.39</v>
      </c>
      <c r="AJ14" s="38">
        <f t="shared" si="2"/>
        <v>5179.08</v>
      </c>
      <c r="AK14" s="39">
        <v>326.78</v>
      </c>
      <c r="AL14" s="39">
        <v>326.78</v>
      </c>
      <c r="AM14" s="39">
        <v>326.78</v>
      </c>
      <c r="AN14" s="19">
        <f t="shared" si="10"/>
        <v>980.34</v>
      </c>
      <c r="AO14" s="39">
        <v>326.78</v>
      </c>
      <c r="AP14" s="39">
        <v>0</v>
      </c>
      <c r="AQ14" s="39">
        <v>326.78</v>
      </c>
      <c r="AR14" s="19">
        <f t="shared" si="11"/>
        <v>653.56</v>
      </c>
      <c r="AS14" s="39">
        <v>0</v>
      </c>
      <c r="AT14" s="39">
        <v>0</v>
      </c>
      <c r="AU14" s="39">
        <v>0</v>
      </c>
      <c r="AV14" s="19">
        <f t="shared" si="12"/>
        <v>0</v>
      </c>
      <c r="AW14" s="39">
        <v>0</v>
      </c>
      <c r="AX14" s="39">
        <v>326.78</v>
      </c>
      <c r="AY14" s="40">
        <v>326.78</v>
      </c>
      <c r="AZ14" s="41">
        <f t="shared" si="13"/>
        <v>653.56</v>
      </c>
      <c r="BA14" s="19">
        <f t="shared" si="14"/>
        <v>2287.46</v>
      </c>
      <c r="BB14" s="42">
        <f t="shared" si="15"/>
        <v>446697.43</v>
      </c>
      <c r="BC14" s="43"/>
      <c r="BE14" s="17"/>
      <c r="BF14" s="17"/>
    </row>
    <row r="15" spans="1:58" ht="12.75">
      <c r="A15" s="35" t="s">
        <v>21</v>
      </c>
      <c r="B15" s="36" t="s">
        <v>22</v>
      </c>
      <c r="C15" s="37">
        <v>38556.39</v>
      </c>
      <c r="D15" s="15">
        <v>34237</v>
      </c>
      <c r="E15" s="15">
        <v>33061.43</v>
      </c>
      <c r="F15" s="38">
        <f t="shared" si="3"/>
        <v>105854.82</v>
      </c>
      <c r="G15" s="15">
        <v>29266.47</v>
      </c>
      <c r="H15" s="15">
        <v>33124.35</v>
      </c>
      <c r="I15" s="15">
        <v>27342.67</v>
      </c>
      <c r="J15" s="38">
        <f t="shared" si="4"/>
        <v>89733.49</v>
      </c>
      <c r="K15" s="92">
        <v>32974.48</v>
      </c>
      <c r="L15" s="15">
        <v>27912.78</v>
      </c>
      <c r="M15" s="15">
        <v>29308.57</v>
      </c>
      <c r="N15" s="38">
        <f t="shared" si="5"/>
        <v>90195.83</v>
      </c>
      <c r="O15" s="15">
        <v>27559.27</v>
      </c>
      <c r="P15" s="15">
        <v>27946.32</v>
      </c>
      <c r="Q15" s="15">
        <v>28316.24</v>
      </c>
      <c r="R15" s="38">
        <f t="shared" si="0"/>
        <v>83821.83</v>
      </c>
      <c r="S15" s="38">
        <f t="shared" si="6"/>
        <v>369605.97</v>
      </c>
      <c r="T15" s="15">
        <v>464.16</v>
      </c>
      <c r="U15" s="15">
        <v>561.38</v>
      </c>
      <c r="V15" s="15">
        <v>456.26</v>
      </c>
      <c r="W15" s="38">
        <f t="shared" si="7"/>
        <v>1481.8</v>
      </c>
      <c r="X15" s="15">
        <v>378.35</v>
      </c>
      <c r="Y15" s="16">
        <v>257.44</v>
      </c>
      <c r="Z15" s="16">
        <v>250.64</v>
      </c>
      <c r="AA15" s="38">
        <f t="shared" si="8"/>
        <v>886.43</v>
      </c>
      <c r="AB15" s="15">
        <v>279.51</v>
      </c>
      <c r="AC15" s="15">
        <v>411.65</v>
      </c>
      <c r="AD15" s="15">
        <v>326.9</v>
      </c>
      <c r="AE15" s="38">
        <f t="shared" si="9"/>
        <v>1018.06</v>
      </c>
      <c r="AF15" s="15">
        <v>225.26</v>
      </c>
      <c r="AG15" s="15">
        <v>220.76999999999998</v>
      </c>
      <c r="AH15" s="15">
        <v>238.56</v>
      </c>
      <c r="AI15" s="38">
        <f t="shared" si="1"/>
        <v>684.59</v>
      </c>
      <c r="AJ15" s="38">
        <f t="shared" si="2"/>
        <v>4070.88</v>
      </c>
      <c r="AK15" s="39">
        <v>0</v>
      </c>
      <c r="AL15" s="39">
        <v>0</v>
      </c>
      <c r="AM15" s="39">
        <v>0</v>
      </c>
      <c r="AN15" s="19">
        <f t="shared" si="10"/>
        <v>0</v>
      </c>
      <c r="AO15" s="39">
        <v>0</v>
      </c>
      <c r="AP15" s="39">
        <v>0</v>
      </c>
      <c r="AQ15" s="39">
        <v>0</v>
      </c>
      <c r="AR15" s="19">
        <f t="shared" si="11"/>
        <v>0</v>
      </c>
      <c r="AS15" s="39">
        <v>0</v>
      </c>
      <c r="AT15" s="39">
        <v>0</v>
      </c>
      <c r="AU15" s="39">
        <v>0</v>
      </c>
      <c r="AV15" s="19">
        <f t="shared" si="12"/>
        <v>0</v>
      </c>
      <c r="AW15" s="39">
        <v>0</v>
      </c>
      <c r="AX15" s="39">
        <v>0</v>
      </c>
      <c r="AY15" s="40">
        <v>0</v>
      </c>
      <c r="AZ15" s="41">
        <f t="shared" si="13"/>
        <v>0</v>
      </c>
      <c r="BA15" s="19">
        <f t="shared" si="14"/>
        <v>0</v>
      </c>
      <c r="BB15" s="42">
        <f t="shared" si="15"/>
        <v>373676.85</v>
      </c>
      <c r="BC15" s="43"/>
      <c r="BE15" s="17"/>
      <c r="BF15" s="17"/>
    </row>
    <row r="16" spans="1:58" ht="12.75">
      <c r="A16" s="35" t="s">
        <v>23</v>
      </c>
      <c r="B16" s="36" t="s">
        <v>24</v>
      </c>
      <c r="C16" s="37">
        <v>208392.96</v>
      </c>
      <c r="D16" s="15">
        <v>184714.41</v>
      </c>
      <c r="E16" s="15">
        <v>196340.64</v>
      </c>
      <c r="F16" s="38">
        <f t="shared" si="3"/>
        <v>589448.01</v>
      </c>
      <c r="G16" s="15">
        <v>179803.15</v>
      </c>
      <c r="H16" s="15">
        <v>189767.96</v>
      </c>
      <c r="I16" s="15">
        <v>170576.36</v>
      </c>
      <c r="J16" s="38">
        <f t="shared" si="4"/>
        <v>540147.47</v>
      </c>
      <c r="K16" s="92">
        <v>186730.2</v>
      </c>
      <c r="L16" s="15">
        <v>169784.24</v>
      </c>
      <c r="M16" s="15">
        <v>193308.33</v>
      </c>
      <c r="N16" s="38">
        <f t="shared" si="5"/>
        <v>549822.77</v>
      </c>
      <c r="O16" s="15">
        <v>188486.5</v>
      </c>
      <c r="P16" s="15">
        <v>177998.8</v>
      </c>
      <c r="Q16" s="15">
        <v>163354.08</v>
      </c>
      <c r="R16" s="38">
        <f t="shared" si="0"/>
        <v>529839.38</v>
      </c>
      <c r="S16" s="38">
        <f t="shared" si="6"/>
        <v>2209257.63</v>
      </c>
      <c r="T16" s="15">
        <v>1714.5700000000002</v>
      </c>
      <c r="U16" s="15">
        <v>1690.9599999999998</v>
      </c>
      <c r="V16" s="15">
        <v>2073.15</v>
      </c>
      <c r="W16" s="38">
        <f t="shared" si="7"/>
        <v>5478.68</v>
      </c>
      <c r="X16" s="15">
        <v>1515.38</v>
      </c>
      <c r="Y16" s="16">
        <v>1625.0099999999998</v>
      </c>
      <c r="Z16" s="16">
        <v>1633.51</v>
      </c>
      <c r="AA16" s="38">
        <f t="shared" si="8"/>
        <v>4773.9</v>
      </c>
      <c r="AB16" s="15">
        <v>1770.72</v>
      </c>
      <c r="AC16" s="15">
        <v>1980.9199999999998</v>
      </c>
      <c r="AD16" s="15">
        <v>1832.17</v>
      </c>
      <c r="AE16" s="38">
        <f t="shared" si="9"/>
        <v>5583.81</v>
      </c>
      <c r="AF16" s="15">
        <v>2066.4</v>
      </c>
      <c r="AG16" s="15">
        <v>1485.6599999999999</v>
      </c>
      <c r="AH16" s="15">
        <v>1327.57</v>
      </c>
      <c r="AI16" s="38">
        <f t="shared" si="1"/>
        <v>4879.63</v>
      </c>
      <c r="AJ16" s="38">
        <f t="shared" si="2"/>
        <v>20716.02</v>
      </c>
      <c r="AK16" s="39">
        <v>326.78</v>
      </c>
      <c r="AL16" s="39">
        <v>653.56</v>
      </c>
      <c r="AM16" s="39">
        <v>653.56</v>
      </c>
      <c r="AN16" s="19">
        <f t="shared" si="10"/>
        <v>1633.9</v>
      </c>
      <c r="AO16" s="39">
        <v>653.56</v>
      </c>
      <c r="AP16" s="39">
        <v>653.56</v>
      </c>
      <c r="AQ16" s="39">
        <v>653.56</v>
      </c>
      <c r="AR16" s="19">
        <f t="shared" si="11"/>
        <v>1960.68</v>
      </c>
      <c r="AS16" s="39">
        <v>653.56</v>
      </c>
      <c r="AT16" s="39">
        <v>326.78</v>
      </c>
      <c r="AU16" s="39">
        <v>326.78</v>
      </c>
      <c r="AV16" s="19">
        <f t="shared" si="12"/>
        <v>1307.12</v>
      </c>
      <c r="AW16" s="39">
        <v>326.78</v>
      </c>
      <c r="AX16" s="39">
        <v>326.78</v>
      </c>
      <c r="AY16" s="40">
        <v>326.78</v>
      </c>
      <c r="AZ16" s="41">
        <f t="shared" si="13"/>
        <v>980.34</v>
      </c>
      <c r="BA16" s="19">
        <f t="shared" si="14"/>
        <v>5882.04</v>
      </c>
      <c r="BB16" s="42">
        <f t="shared" si="15"/>
        <v>2235855.69</v>
      </c>
      <c r="BC16" s="43"/>
      <c r="BE16" s="17"/>
      <c r="BF16" s="17"/>
    </row>
    <row r="17" spans="1:58" ht="12.75">
      <c r="A17" s="35" t="s">
        <v>25</v>
      </c>
      <c r="B17" s="36" t="s">
        <v>26</v>
      </c>
      <c r="C17" s="37">
        <v>73766.43</v>
      </c>
      <c r="D17" s="15">
        <v>68034.02</v>
      </c>
      <c r="E17" s="15">
        <v>54727.15</v>
      </c>
      <c r="F17" s="38">
        <f t="shared" si="3"/>
        <v>196527.6</v>
      </c>
      <c r="G17" s="15">
        <v>47391.05</v>
      </c>
      <c r="H17" s="15">
        <v>56777.42</v>
      </c>
      <c r="I17" s="15">
        <v>40738.44</v>
      </c>
      <c r="J17" s="38">
        <f t="shared" si="4"/>
        <v>144906.91</v>
      </c>
      <c r="K17" s="92">
        <v>51273.73</v>
      </c>
      <c r="L17" s="15">
        <v>55198.98</v>
      </c>
      <c r="M17" s="15">
        <v>63234.24</v>
      </c>
      <c r="N17" s="38">
        <f t="shared" si="5"/>
        <v>169706.95</v>
      </c>
      <c r="O17" s="15">
        <v>68294.07</v>
      </c>
      <c r="P17" s="15">
        <v>66194.39</v>
      </c>
      <c r="Q17" s="15">
        <v>53483.7</v>
      </c>
      <c r="R17" s="38">
        <f t="shared" si="0"/>
        <v>187972.16</v>
      </c>
      <c r="S17" s="38">
        <f t="shared" si="6"/>
        <v>699113.62</v>
      </c>
      <c r="T17" s="15">
        <v>682.24</v>
      </c>
      <c r="U17" s="15">
        <v>691.63</v>
      </c>
      <c r="V17" s="15">
        <v>700.19</v>
      </c>
      <c r="W17" s="38">
        <f t="shared" si="7"/>
        <v>2074.06</v>
      </c>
      <c r="X17" s="15">
        <v>831.8599999999999</v>
      </c>
      <c r="Y17" s="16">
        <v>817.06</v>
      </c>
      <c r="Z17" s="16">
        <v>671.5899999999999</v>
      </c>
      <c r="AA17" s="38">
        <f t="shared" si="8"/>
        <v>2320.51</v>
      </c>
      <c r="AB17" s="15">
        <v>629.1800000000001</v>
      </c>
      <c r="AC17" s="15">
        <v>633.8</v>
      </c>
      <c r="AD17" s="15">
        <v>620.21</v>
      </c>
      <c r="AE17" s="38">
        <f t="shared" si="9"/>
        <v>1883.19</v>
      </c>
      <c r="AF17" s="15">
        <v>616.5600000000001</v>
      </c>
      <c r="AG17" s="15">
        <v>763.32</v>
      </c>
      <c r="AH17" s="15">
        <v>689.55</v>
      </c>
      <c r="AI17" s="38">
        <f t="shared" si="1"/>
        <v>2069.43</v>
      </c>
      <c r="AJ17" s="38">
        <f t="shared" si="2"/>
        <v>8347.19</v>
      </c>
      <c r="AK17" s="39">
        <v>0</v>
      </c>
      <c r="AL17" s="39">
        <v>0</v>
      </c>
      <c r="AM17" s="39">
        <v>0</v>
      </c>
      <c r="AN17" s="19">
        <f t="shared" si="10"/>
        <v>0</v>
      </c>
      <c r="AO17" s="39">
        <v>0</v>
      </c>
      <c r="AP17" s="39">
        <v>0</v>
      </c>
      <c r="AQ17" s="39">
        <v>0</v>
      </c>
      <c r="AR17" s="19">
        <f t="shared" si="11"/>
        <v>0</v>
      </c>
      <c r="AS17" s="39">
        <v>0</v>
      </c>
      <c r="AT17" s="39">
        <v>0</v>
      </c>
      <c r="AU17" s="39">
        <v>0</v>
      </c>
      <c r="AV17" s="19">
        <f t="shared" si="12"/>
        <v>0</v>
      </c>
      <c r="AW17" s="39">
        <v>0</v>
      </c>
      <c r="AX17" s="39">
        <v>0</v>
      </c>
      <c r="AY17" s="40">
        <v>0</v>
      </c>
      <c r="AZ17" s="41">
        <f t="shared" si="13"/>
        <v>0</v>
      </c>
      <c r="BA17" s="19">
        <f t="shared" si="14"/>
        <v>0</v>
      </c>
      <c r="BB17" s="42">
        <f t="shared" si="15"/>
        <v>707460.81</v>
      </c>
      <c r="BC17" s="43"/>
      <c r="BE17" s="17"/>
      <c r="BF17" s="17"/>
    </row>
    <row r="18" spans="1:58" ht="12.75">
      <c r="A18" s="35" t="s">
        <v>27</v>
      </c>
      <c r="B18" s="36" t="s">
        <v>28</v>
      </c>
      <c r="C18" s="37">
        <v>39844.37</v>
      </c>
      <c r="D18" s="15">
        <v>37423.69</v>
      </c>
      <c r="E18" s="15">
        <v>31944.99</v>
      </c>
      <c r="F18" s="38">
        <f t="shared" si="3"/>
        <v>109213.05</v>
      </c>
      <c r="G18" s="15">
        <v>26250.83</v>
      </c>
      <c r="H18" s="15">
        <v>36558.53</v>
      </c>
      <c r="I18" s="15">
        <v>32802.36</v>
      </c>
      <c r="J18" s="38">
        <f t="shared" si="4"/>
        <v>95611.72</v>
      </c>
      <c r="K18" s="92">
        <v>33227.73</v>
      </c>
      <c r="L18" s="15">
        <v>37035.57</v>
      </c>
      <c r="M18" s="15">
        <v>35405.68</v>
      </c>
      <c r="N18" s="38">
        <f t="shared" si="5"/>
        <v>105668.98</v>
      </c>
      <c r="O18" s="15">
        <v>28893.34</v>
      </c>
      <c r="P18" s="15">
        <v>33345.13</v>
      </c>
      <c r="Q18" s="15">
        <v>33153.38</v>
      </c>
      <c r="R18" s="38">
        <f t="shared" si="0"/>
        <v>95391.85</v>
      </c>
      <c r="S18" s="38">
        <f t="shared" si="6"/>
        <v>405885.6</v>
      </c>
      <c r="T18" s="15">
        <v>220.44</v>
      </c>
      <c r="U18" s="15">
        <v>255.13</v>
      </c>
      <c r="V18" s="15">
        <v>214.54</v>
      </c>
      <c r="W18" s="38">
        <f t="shared" si="7"/>
        <v>690.11</v>
      </c>
      <c r="X18" s="15">
        <v>255.24</v>
      </c>
      <c r="Y18" s="16">
        <v>359.25</v>
      </c>
      <c r="Z18" s="16">
        <v>360.52</v>
      </c>
      <c r="AA18" s="38">
        <f t="shared" si="8"/>
        <v>975.01</v>
      </c>
      <c r="AB18" s="15">
        <v>334.82</v>
      </c>
      <c r="AC18" s="15">
        <v>250.94</v>
      </c>
      <c r="AD18" s="15">
        <v>227.2</v>
      </c>
      <c r="AE18" s="38">
        <f t="shared" si="9"/>
        <v>812.96</v>
      </c>
      <c r="AF18" s="15">
        <v>216.79</v>
      </c>
      <c r="AG18" s="15">
        <v>311.86</v>
      </c>
      <c r="AH18" s="15">
        <v>283.61</v>
      </c>
      <c r="AI18" s="38">
        <f t="shared" si="1"/>
        <v>812.26</v>
      </c>
      <c r="AJ18" s="38">
        <f t="shared" si="2"/>
        <v>3290.34</v>
      </c>
      <c r="AK18" s="39">
        <v>0</v>
      </c>
      <c r="AL18" s="39">
        <v>0</v>
      </c>
      <c r="AM18" s="39">
        <v>0</v>
      </c>
      <c r="AN18" s="19">
        <f t="shared" si="10"/>
        <v>0</v>
      </c>
      <c r="AO18" s="39">
        <v>0</v>
      </c>
      <c r="AP18" s="39">
        <v>0</v>
      </c>
      <c r="AQ18" s="39">
        <v>0</v>
      </c>
      <c r="AR18" s="19">
        <f t="shared" si="11"/>
        <v>0</v>
      </c>
      <c r="AS18" s="39">
        <v>0</v>
      </c>
      <c r="AT18" s="39">
        <v>653.56</v>
      </c>
      <c r="AU18" s="39">
        <v>326.78</v>
      </c>
      <c r="AV18" s="19">
        <f t="shared" si="12"/>
        <v>980.34</v>
      </c>
      <c r="AW18" s="39">
        <v>326.78</v>
      </c>
      <c r="AX18" s="39">
        <v>653.56</v>
      </c>
      <c r="AY18" s="40">
        <v>326.78</v>
      </c>
      <c r="AZ18" s="41">
        <f t="shared" si="13"/>
        <v>1307.12</v>
      </c>
      <c r="BA18" s="19">
        <f t="shared" si="14"/>
        <v>2287.46</v>
      </c>
      <c r="BB18" s="42">
        <f t="shared" si="15"/>
        <v>411463.4</v>
      </c>
      <c r="BC18" s="43"/>
      <c r="BE18" s="17"/>
      <c r="BF18" s="17"/>
    </row>
    <row r="19" spans="1:58" ht="12.75">
      <c r="A19" s="35" t="s">
        <v>29</v>
      </c>
      <c r="B19" s="36" t="s">
        <v>30</v>
      </c>
      <c r="C19" s="37">
        <v>106517</v>
      </c>
      <c r="D19" s="15">
        <v>94543.31</v>
      </c>
      <c r="E19" s="15">
        <v>97135.82</v>
      </c>
      <c r="F19" s="38">
        <f t="shared" si="3"/>
        <v>298196.13</v>
      </c>
      <c r="G19" s="15">
        <v>89879.89</v>
      </c>
      <c r="H19" s="15">
        <v>95309.61</v>
      </c>
      <c r="I19" s="15">
        <v>87326.63</v>
      </c>
      <c r="J19" s="38">
        <f t="shared" si="4"/>
        <v>272516.13</v>
      </c>
      <c r="K19" s="92">
        <v>93861.99</v>
      </c>
      <c r="L19" s="15">
        <v>94011.49</v>
      </c>
      <c r="M19" s="15">
        <v>93015.95</v>
      </c>
      <c r="N19" s="38">
        <f t="shared" si="5"/>
        <v>280889.43</v>
      </c>
      <c r="O19" s="15">
        <v>100724.63</v>
      </c>
      <c r="P19" s="15">
        <v>99576.7</v>
      </c>
      <c r="Q19" s="15">
        <v>86986.58</v>
      </c>
      <c r="R19" s="38">
        <f t="shared" si="0"/>
        <v>287287.91</v>
      </c>
      <c r="S19" s="38">
        <f t="shared" si="6"/>
        <v>1138889.6</v>
      </c>
      <c r="T19" s="15">
        <v>5361.88</v>
      </c>
      <c r="U19" s="15">
        <v>4135.74</v>
      </c>
      <c r="V19" s="15">
        <v>3901.9799999999996</v>
      </c>
      <c r="W19" s="38">
        <f t="shared" si="7"/>
        <v>13399.6</v>
      </c>
      <c r="X19" s="15">
        <v>4201.06</v>
      </c>
      <c r="Y19" s="16">
        <v>4292.030000000001</v>
      </c>
      <c r="Z19" s="16">
        <v>3883.4900000000002</v>
      </c>
      <c r="AA19" s="38">
        <f t="shared" si="8"/>
        <v>12376.58</v>
      </c>
      <c r="AB19" s="15">
        <v>4788.360000000001</v>
      </c>
      <c r="AC19" s="15">
        <v>4762.18</v>
      </c>
      <c r="AD19" s="15">
        <v>4366.41</v>
      </c>
      <c r="AE19" s="38">
        <f t="shared" si="9"/>
        <v>13916.95</v>
      </c>
      <c r="AF19" s="15">
        <v>4973.62</v>
      </c>
      <c r="AG19" s="15">
        <v>4428.45</v>
      </c>
      <c r="AH19" s="15">
        <v>4108.79</v>
      </c>
      <c r="AI19" s="38">
        <f t="shared" si="1"/>
        <v>13510.86</v>
      </c>
      <c r="AJ19" s="38">
        <f t="shared" si="2"/>
        <v>53203.99</v>
      </c>
      <c r="AK19" s="39">
        <v>326.78</v>
      </c>
      <c r="AL19" s="39">
        <v>980.34</v>
      </c>
      <c r="AM19" s="39">
        <v>980.34</v>
      </c>
      <c r="AN19" s="19">
        <f t="shared" si="10"/>
        <v>2287.46</v>
      </c>
      <c r="AO19" s="39">
        <v>980.34</v>
      </c>
      <c r="AP19" s="39">
        <v>980.34</v>
      </c>
      <c r="AQ19" s="39">
        <v>980.34</v>
      </c>
      <c r="AR19" s="19">
        <f t="shared" si="11"/>
        <v>2941.02</v>
      </c>
      <c r="AS19" s="39">
        <v>653.56</v>
      </c>
      <c r="AT19" s="39">
        <v>1307.12</v>
      </c>
      <c r="AU19" s="39">
        <v>653.56</v>
      </c>
      <c r="AV19" s="19">
        <f t="shared" si="12"/>
        <v>2614.24</v>
      </c>
      <c r="AW19" s="39">
        <v>326.78</v>
      </c>
      <c r="AX19" s="39">
        <v>980.34</v>
      </c>
      <c r="AY19" s="40">
        <v>980.34</v>
      </c>
      <c r="AZ19" s="41">
        <f t="shared" si="13"/>
        <v>2287.46</v>
      </c>
      <c r="BA19" s="19">
        <f t="shared" si="14"/>
        <v>10130.18</v>
      </c>
      <c r="BB19" s="42">
        <f t="shared" si="15"/>
        <v>1202223.77</v>
      </c>
      <c r="BC19" s="43"/>
      <c r="BE19" s="17"/>
      <c r="BF19" s="17"/>
    </row>
    <row r="20" spans="1:58" s="82" customFormat="1" ht="13.5">
      <c r="A20" s="85" t="s">
        <v>31</v>
      </c>
      <c r="B20" s="86" t="s">
        <v>32</v>
      </c>
      <c r="C20" s="73">
        <v>25177.26</v>
      </c>
      <c r="D20" s="74">
        <v>0</v>
      </c>
      <c r="E20" s="74">
        <v>0</v>
      </c>
      <c r="F20" s="75">
        <f t="shared" si="3"/>
        <v>25177.26</v>
      </c>
      <c r="G20" s="74">
        <v>0</v>
      </c>
      <c r="H20" s="74">
        <v>0</v>
      </c>
      <c r="I20" s="74">
        <v>0</v>
      </c>
      <c r="J20" s="75">
        <f t="shared" si="4"/>
        <v>0</v>
      </c>
      <c r="K20" s="92">
        <v>0</v>
      </c>
      <c r="L20" s="74">
        <v>0</v>
      </c>
      <c r="M20" s="74">
        <v>0</v>
      </c>
      <c r="N20" s="75">
        <f t="shared" si="5"/>
        <v>0</v>
      </c>
      <c r="O20" s="74">
        <v>0</v>
      </c>
      <c r="P20" s="74">
        <v>0</v>
      </c>
      <c r="Q20" s="74">
        <v>0</v>
      </c>
      <c r="R20" s="75">
        <f t="shared" si="0"/>
        <v>0</v>
      </c>
      <c r="S20" s="75">
        <f t="shared" si="6"/>
        <v>25177.26</v>
      </c>
      <c r="T20" s="74">
        <v>1822.21</v>
      </c>
      <c r="U20" s="74">
        <v>0</v>
      </c>
      <c r="V20" s="74">
        <v>0</v>
      </c>
      <c r="W20" s="75">
        <f t="shared" si="7"/>
        <v>1822.21</v>
      </c>
      <c r="X20" s="74">
        <v>0</v>
      </c>
      <c r="Y20" s="84">
        <v>0</v>
      </c>
      <c r="Z20" s="84">
        <v>0</v>
      </c>
      <c r="AA20" s="75">
        <f t="shared" si="8"/>
        <v>0</v>
      </c>
      <c r="AB20" s="74">
        <v>0</v>
      </c>
      <c r="AC20" s="74">
        <v>0</v>
      </c>
      <c r="AD20" s="74">
        <v>0</v>
      </c>
      <c r="AE20" s="75">
        <f t="shared" si="9"/>
        <v>0</v>
      </c>
      <c r="AF20" s="74">
        <v>0</v>
      </c>
      <c r="AG20" s="74">
        <v>0</v>
      </c>
      <c r="AH20" s="74">
        <v>0</v>
      </c>
      <c r="AI20" s="75">
        <f t="shared" si="1"/>
        <v>0</v>
      </c>
      <c r="AJ20" s="75">
        <f t="shared" si="2"/>
        <v>1822.21</v>
      </c>
      <c r="AK20" s="77">
        <v>0</v>
      </c>
      <c r="AL20" s="77">
        <v>0</v>
      </c>
      <c r="AM20" s="77">
        <v>0</v>
      </c>
      <c r="AN20" s="75">
        <f t="shared" si="10"/>
        <v>0</v>
      </c>
      <c r="AO20" s="77">
        <v>0</v>
      </c>
      <c r="AP20" s="77">
        <v>0</v>
      </c>
      <c r="AQ20" s="77">
        <v>0</v>
      </c>
      <c r="AR20" s="75">
        <f t="shared" si="11"/>
        <v>0</v>
      </c>
      <c r="AS20" s="77">
        <v>0</v>
      </c>
      <c r="AT20" s="77">
        <v>0</v>
      </c>
      <c r="AU20" s="77">
        <v>0</v>
      </c>
      <c r="AV20" s="75">
        <f t="shared" si="12"/>
        <v>0</v>
      </c>
      <c r="AW20" s="39">
        <v>0</v>
      </c>
      <c r="AX20" s="77">
        <v>0</v>
      </c>
      <c r="AY20" s="78">
        <v>0</v>
      </c>
      <c r="AZ20" s="79">
        <f t="shared" si="13"/>
        <v>0</v>
      </c>
      <c r="BA20" s="75">
        <f t="shared" si="14"/>
        <v>0</v>
      </c>
      <c r="BB20" s="80">
        <f t="shared" si="15"/>
        <v>26999.47</v>
      </c>
      <c r="BC20" s="81"/>
      <c r="BE20" s="83"/>
      <c r="BF20" s="83"/>
    </row>
    <row r="21" spans="1:58" s="82" customFormat="1" ht="13.5">
      <c r="A21" s="85" t="s">
        <v>33</v>
      </c>
      <c r="B21" s="86" t="s">
        <v>34</v>
      </c>
      <c r="C21" s="73">
        <v>6702.1</v>
      </c>
      <c r="D21" s="74">
        <v>0</v>
      </c>
      <c r="E21" s="74">
        <v>0</v>
      </c>
      <c r="F21" s="75">
        <f t="shared" si="3"/>
        <v>6702.1</v>
      </c>
      <c r="G21" s="74">
        <v>0</v>
      </c>
      <c r="H21" s="74">
        <v>0</v>
      </c>
      <c r="I21" s="74">
        <v>0</v>
      </c>
      <c r="J21" s="75">
        <f t="shared" si="4"/>
        <v>0</v>
      </c>
      <c r="K21" s="92">
        <v>0</v>
      </c>
      <c r="L21" s="74">
        <v>0</v>
      </c>
      <c r="M21" s="74">
        <v>0</v>
      </c>
      <c r="N21" s="75">
        <f t="shared" si="5"/>
        <v>0</v>
      </c>
      <c r="O21" s="74">
        <v>0</v>
      </c>
      <c r="P21" s="74">
        <v>0</v>
      </c>
      <c r="Q21" s="74">
        <v>0</v>
      </c>
      <c r="R21" s="75">
        <f t="shared" si="0"/>
        <v>0</v>
      </c>
      <c r="S21" s="75">
        <f t="shared" si="6"/>
        <v>6702.1</v>
      </c>
      <c r="T21" s="74">
        <v>257.8</v>
      </c>
      <c r="U21" s="74">
        <v>0</v>
      </c>
      <c r="V21" s="74">
        <v>0</v>
      </c>
      <c r="W21" s="75">
        <f t="shared" si="7"/>
        <v>257.8</v>
      </c>
      <c r="X21" s="74">
        <v>0</v>
      </c>
      <c r="Y21" s="84">
        <v>0</v>
      </c>
      <c r="Z21" s="84">
        <v>0</v>
      </c>
      <c r="AA21" s="75">
        <f t="shared" si="8"/>
        <v>0</v>
      </c>
      <c r="AB21" s="74">
        <v>0</v>
      </c>
      <c r="AC21" s="74">
        <v>0</v>
      </c>
      <c r="AD21" s="74">
        <v>0</v>
      </c>
      <c r="AE21" s="75">
        <f t="shared" si="9"/>
        <v>0</v>
      </c>
      <c r="AF21" s="74">
        <v>0</v>
      </c>
      <c r="AG21" s="74">
        <v>0</v>
      </c>
      <c r="AH21" s="74">
        <v>0</v>
      </c>
      <c r="AI21" s="75">
        <f t="shared" si="1"/>
        <v>0</v>
      </c>
      <c r="AJ21" s="75">
        <f t="shared" si="2"/>
        <v>257.8</v>
      </c>
      <c r="AK21" s="77">
        <v>0</v>
      </c>
      <c r="AL21" s="77">
        <v>0</v>
      </c>
      <c r="AM21" s="77">
        <v>0</v>
      </c>
      <c r="AN21" s="75">
        <f t="shared" si="10"/>
        <v>0</v>
      </c>
      <c r="AO21" s="77">
        <v>0</v>
      </c>
      <c r="AP21" s="77">
        <v>0</v>
      </c>
      <c r="AQ21" s="77">
        <v>0</v>
      </c>
      <c r="AR21" s="75">
        <f t="shared" si="11"/>
        <v>0</v>
      </c>
      <c r="AS21" s="77">
        <v>0</v>
      </c>
      <c r="AT21" s="77">
        <v>0</v>
      </c>
      <c r="AU21" s="77">
        <v>0</v>
      </c>
      <c r="AV21" s="75">
        <f t="shared" si="12"/>
        <v>0</v>
      </c>
      <c r="AW21" s="39">
        <v>0</v>
      </c>
      <c r="AX21" s="77">
        <v>0</v>
      </c>
      <c r="AY21" s="78">
        <v>0</v>
      </c>
      <c r="AZ21" s="79">
        <f t="shared" si="13"/>
        <v>0</v>
      </c>
      <c r="BA21" s="75">
        <f t="shared" si="14"/>
        <v>0</v>
      </c>
      <c r="BB21" s="80">
        <f t="shared" si="15"/>
        <v>6959.9</v>
      </c>
      <c r="BC21" s="81"/>
      <c r="BE21" s="83"/>
      <c r="BF21" s="83"/>
    </row>
    <row r="22" spans="1:58" ht="12.75">
      <c r="A22" s="35" t="s">
        <v>35</v>
      </c>
      <c r="B22" s="36" t="s">
        <v>36</v>
      </c>
      <c r="C22" s="37">
        <v>46021.55</v>
      </c>
      <c r="D22" s="15">
        <v>45403.2</v>
      </c>
      <c r="E22" s="15">
        <v>48340.79</v>
      </c>
      <c r="F22" s="38">
        <f t="shared" si="3"/>
        <v>139765.54</v>
      </c>
      <c r="G22" s="15">
        <v>58185.88</v>
      </c>
      <c r="H22" s="15">
        <v>67823.08</v>
      </c>
      <c r="I22" s="15">
        <v>59718.44</v>
      </c>
      <c r="J22" s="38">
        <f t="shared" si="4"/>
        <v>185727.4</v>
      </c>
      <c r="K22" s="92">
        <v>64538.67</v>
      </c>
      <c r="L22" s="15">
        <v>64628.17</v>
      </c>
      <c r="M22" s="15">
        <v>54202.87</v>
      </c>
      <c r="N22" s="38">
        <f t="shared" si="5"/>
        <v>183369.71</v>
      </c>
      <c r="O22" s="15">
        <v>64812.96</v>
      </c>
      <c r="P22" s="15">
        <v>61325.92</v>
      </c>
      <c r="Q22" s="15">
        <v>56295.17</v>
      </c>
      <c r="R22" s="38">
        <f t="shared" si="0"/>
        <v>182434.05</v>
      </c>
      <c r="S22" s="38">
        <f t="shared" si="6"/>
        <v>691296.7</v>
      </c>
      <c r="T22" s="15">
        <v>822.13</v>
      </c>
      <c r="U22" s="15">
        <v>414.95</v>
      </c>
      <c r="V22" s="15">
        <v>562.02</v>
      </c>
      <c r="W22" s="38">
        <f t="shared" si="7"/>
        <v>1799.1</v>
      </c>
      <c r="X22" s="15">
        <v>763.51</v>
      </c>
      <c r="Y22" s="16">
        <v>783.67</v>
      </c>
      <c r="Z22" s="16">
        <v>576.41</v>
      </c>
      <c r="AA22" s="38">
        <f t="shared" si="8"/>
        <v>2123.59</v>
      </c>
      <c r="AB22" s="15">
        <v>909.55</v>
      </c>
      <c r="AC22" s="15">
        <v>862.36</v>
      </c>
      <c r="AD22" s="15">
        <v>533.85</v>
      </c>
      <c r="AE22" s="38">
        <f t="shared" si="9"/>
        <v>2305.76</v>
      </c>
      <c r="AF22" s="15">
        <v>948.3</v>
      </c>
      <c r="AG22" s="15">
        <v>733.61</v>
      </c>
      <c r="AH22" s="15">
        <v>605.41</v>
      </c>
      <c r="AI22" s="38">
        <f t="shared" si="1"/>
        <v>2287.32</v>
      </c>
      <c r="AJ22" s="38">
        <f t="shared" si="2"/>
        <v>8515.77</v>
      </c>
      <c r="AK22" s="39">
        <v>0</v>
      </c>
      <c r="AL22" s="39">
        <v>0</v>
      </c>
      <c r="AM22" s="39">
        <v>0</v>
      </c>
      <c r="AN22" s="19">
        <f t="shared" si="10"/>
        <v>0</v>
      </c>
      <c r="AO22" s="39">
        <v>326.78</v>
      </c>
      <c r="AP22" s="39">
        <v>326.78</v>
      </c>
      <c r="AQ22" s="39">
        <v>326.78</v>
      </c>
      <c r="AR22" s="19">
        <f t="shared" si="11"/>
        <v>980.34</v>
      </c>
      <c r="AS22" s="39">
        <v>326.78</v>
      </c>
      <c r="AT22" s="39">
        <v>326.78</v>
      </c>
      <c r="AU22" s="39">
        <v>0</v>
      </c>
      <c r="AV22" s="19">
        <f t="shared" si="12"/>
        <v>653.56</v>
      </c>
      <c r="AW22" s="39">
        <v>0</v>
      </c>
      <c r="AX22" s="39">
        <v>326.78</v>
      </c>
      <c r="AY22" s="40">
        <v>0</v>
      </c>
      <c r="AZ22" s="41">
        <f t="shared" si="13"/>
        <v>326.78</v>
      </c>
      <c r="BA22" s="19">
        <f t="shared" si="14"/>
        <v>1960.68</v>
      </c>
      <c r="BB22" s="42">
        <f t="shared" si="15"/>
        <v>701773.15</v>
      </c>
      <c r="BC22" s="43"/>
      <c r="BE22" s="17"/>
      <c r="BF22" s="17"/>
    </row>
    <row r="23" spans="1:58" ht="12.75">
      <c r="A23" s="35" t="s">
        <v>37</v>
      </c>
      <c r="B23" s="36" t="s">
        <v>38</v>
      </c>
      <c r="C23" s="37">
        <v>35110.56</v>
      </c>
      <c r="D23" s="15">
        <v>30972.31</v>
      </c>
      <c r="E23" s="15">
        <v>33796.4</v>
      </c>
      <c r="F23" s="38">
        <f t="shared" si="3"/>
        <v>99879.27</v>
      </c>
      <c r="G23" s="15">
        <v>37647.98</v>
      </c>
      <c r="H23" s="15">
        <v>40021.68</v>
      </c>
      <c r="I23" s="15">
        <v>36567.55</v>
      </c>
      <c r="J23" s="38">
        <f t="shared" si="4"/>
        <v>114237.21</v>
      </c>
      <c r="K23" s="92">
        <v>43230.54</v>
      </c>
      <c r="L23" s="15">
        <v>29725.25</v>
      </c>
      <c r="M23" s="15">
        <v>33367</v>
      </c>
      <c r="N23" s="38">
        <f t="shared" si="5"/>
        <v>106322.79</v>
      </c>
      <c r="O23" s="15">
        <v>42033.61</v>
      </c>
      <c r="P23" s="15">
        <v>33211.32</v>
      </c>
      <c r="Q23" s="15">
        <v>31633.94</v>
      </c>
      <c r="R23" s="38">
        <f t="shared" si="0"/>
        <v>106878.87</v>
      </c>
      <c r="S23" s="38">
        <f t="shared" si="6"/>
        <v>427318.14</v>
      </c>
      <c r="T23" s="15">
        <v>667.7099999999999</v>
      </c>
      <c r="U23" s="15">
        <v>599.4000000000001</v>
      </c>
      <c r="V23" s="15">
        <v>604.79</v>
      </c>
      <c r="W23" s="38">
        <f t="shared" si="7"/>
        <v>1871.9</v>
      </c>
      <c r="X23" s="15">
        <v>549.12</v>
      </c>
      <c r="Y23" s="16">
        <v>1155.83</v>
      </c>
      <c r="Z23" s="16">
        <v>942.4399999999999</v>
      </c>
      <c r="AA23" s="38">
        <f t="shared" si="8"/>
        <v>2647.39</v>
      </c>
      <c r="AB23" s="15">
        <v>938.86</v>
      </c>
      <c r="AC23" s="15">
        <v>608.45</v>
      </c>
      <c r="AD23" s="15">
        <v>525.14</v>
      </c>
      <c r="AE23" s="38">
        <f t="shared" si="9"/>
        <v>2072.45</v>
      </c>
      <c r="AF23" s="15">
        <v>965.3399999999999</v>
      </c>
      <c r="AG23" s="15">
        <v>918.0999999999999</v>
      </c>
      <c r="AH23" s="15">
        <v>948.49</v>
      </c>
      <c r="AI23" s="38">
        <f t="shared" si="1"/>
        <v>2831.93</v>
      </c>
      <c r="AJ23" s="38">
        <f t="shared" si="2"/>
        <v>9423.67</v>
      </c>
      <c r="AK23" s="39">
        <v>326.78</v>
      </c>
      <c r="AL23" s="39">
        <v>326.78</v>
      </c>
      <c r="AM23" s="39">
        <v>0</v>
      </c>
      <c r="AN23" s="19">
        <f t="shared" si="10"/>
        <v>653.56</v>
      </c>
      <c r="AO23" s="39">
        <v>326.78</v>
      </c>
      <c r="AP23" s="39">
        <v>0</v>
      </c>
      <c r="AQ23" s="39">
        <v>0</v>
      </c>
      <c r="AR23" s="19">
        <f t="shared" si="11"/>
        <v>326.78</v>
      </c>
      <c r="AS23" s="39">
        <v>0</v>
      </c>
      <c r="AT23" s="39">
        <v>0</v>
      </c>
      <c r="AU23" s="39">
        <v>0</v>
      </c>
      <c r="AV23" s="19">
        <f t="shared" si="12"/>
        <v>0</v>
      </c>
      <c r="AW23" s="39">
        <v>0</v>
      </c>
      <c r="AX23" s="39">
        <v>0</v>
      </c>
      <c r="AY23" s="40">
        <v>0</v>
      </c>
      <c r="AZ23" s="41">
        <f t="shared" si="13"/>
        <v>0</v>
      </c>
      <c r="BA23" s="19">
        <f t="shared" si="14"/>
        <v>980.34</v>
      </c>
      <c r="BB23" s="42">
        <f t="shared" si="15"/>
        <v>437722.15</v>
      </c>
      <c r="BC23" s="43"/>
      <c r="BE23" s="17"/>
      <c r="BF23" s="17"/>
    </row>
    <row r="24" spans="1:58" ht="12.75">
      <c r="A24" s="35" t="s">
        <v>39</v>
      </c>
      <c r="B24" s="44" t="s">
        <v>40</v>
      </c>
      <c r="C24" s="37">
        <v>269719.04</v>
      </c>
      <c r="D24" s="15">
        <v>212274.63</v>
      </c>
      <c r="E24" s="15">
        <v>204754.68</v>
      </c>
      <c r="F24" s="38">
        <f t="shared" si="3"/>
        <v>686748.35</v>
      </c>
      <c r="G24" s="15">
        <v>250137.02</v>
      </c>
      <c r="H24" s="15">
        <v>241421.88</v>
      </c>
      <c r="I24" s="15">
        <v>187498.27</v>
      </c>
      <c r="J24" s="38">
        <f t="shared" si="4"/>
        <v>679057.17</v>
      </c>
      <c r="K24" s="92">
        <v>229949.35</v>
      </c>
      <c r="L24" s="15">
        <v>207281</v>
      </c>
      <c r="M24" s="15">
        <v>186922.9</v>
      </c>
      <c r="N24" s="38">
        <f t="shared" si="5"/>
        <v>624153.25</v>
      </c>
      <c r="O24" s="15">
        <v>262580.42</v>
      </c>
      <c r="P24" s="15">
        <v>221111.36</v>
      </c>
      <c r="Q24" s="15">
        <v>197128.78</v>
      </c>
      <c r="R24" s="38">
        <f t="shared" si="0"/>
        <v>680820.56</v>
      </c>
      <c r="S24" s="38">
        <f t="shared" si="6"/>
        <v>2670779.33</v>
      </c>
      <c r="T24" s="15">
        <v>549.83</v>
      </c>
      <c r="U24" s="15">
        <v>543.26</v>
      </c>
      <c r="V24" s="15">
        <v>627.19</v>
      </c>
      <c r="W24" s="38">
        <f t="shared" si="7"/>
        <v>1720.28</v>
      </c>
      <c r="X24" s="15">
        <v>486.55999999999995</v>
      </c>
      <c r="Y24" s="16">
        <v>659.47</v>
      </c>
      <c r="Z24" s="16">
        <v>498.02</v>
      </c>
      <c r="AA24" s="38">
        <f t="shared" si="8"/>
        <v>1644.05</v>
      </c>
      <c r="AB24" s="15">
        <v>495.43</v>
      </c>
      <c r="AC24" s="15">
        <v>536.02</v>
      </c>
      <c r="AD24" s="15">
        <v>543.54</v>
      </c>
      <c r="AE24" s="38">
        <f t="shared" si="9"/>
        <v>1574.99</v>
      </c>
      <c r="AF24" s="15">
        <v>715.86</v>
      </c>
      <c r="AG24" s="15">
        <v>579.29</v>
      </c>
      <c r="AH24" s="15">
        <v>660.87</v>
      </c>
      <c r="AI24" s="38">
        <f t="shared" si="1"/>
        <v>1956.02</v>
      </c>
      <c r="AJ24" s="38">
        <f t="shared" si="2"/>
        <v>6895.34</v>
      </c>
      <c r="AK24" s="39">
        <v>0</v>
      </c>
      <c r="AL24" s="39">
        <v>0</v>
      </c>
      <c r="AM24" s="39">
        <v>0</v>
      </c>
      <c r="AN24" s="19">
        <f t="shared" si="10"/>
        <v>0</v>
      </c>
      <c r="AO24" s="39">
        <v>0</v>
      </c>
      <c r="AP24" s="39">
        <v>0</v>
      </c>
      <c r="AQ24" s="39">
        <v>0</v>
      </c>
      <c r="AR24" s="19">
        <f t="shared" si="11"/>
        <v>0</v>
      </c>
      <c r="AS24" s="39">
        <v>326.78</v>
      </c>
      <c r="AT24" s="39">
        <v>0</v>
      </c>
      <c r="AU24" s="39">
        <v>0</v>
      </c>
      <c r="AV24" s="19">
        <f t="shared" si="12"/>
        <v>326.78</v>
      </c>
      <c r="AW24" s="39">
        <v>0</v>
      </c>
      <c r="AX24" s="39">
        <v>0</v>
      </c>
      <c r="AY24" s="40">
        <v>0</v>
      </c>
      <c r="AZ24" s="41">
        <f t="shared" si="13"/>
        <v>0</v>
      </c>
      <c r="BA24" s="19">
        <f t="shared" si="14"/>
        <v>326.78</v>
      </c>
      <c r="BB24" s="42">
        <f t="shared" si="15"/>
        <v>2678001.45</v>
      </c>
      <c r="BC24" s="43"/>
      <c r="BE24" s="17"/>
      <c r="BF24" s="17"/>
    </row>
    <row r="25" spans="1:58" ht="12.75">
      <c r="A25" s="35" t="s">
        <v>41</v>
      </c>
      <c r="B25" s="36" t="s">
        <v>42</v>
      </c>
      <c r="C25" s="37">
        <v>266980.4</v>
      </c>
      <c r="D25" s="15">
        <v>249719.44</v>
      </c>
      <c r="E25" s="15">
        <v>253403.78</v>
      </c>
      <c r="F25" s="38">
        <f t="shared" si="3"/>
        <v>770103.62</v>
      </c>
      <c r="G25" s="15">
        <v>230884.45</v>
      </c>
      <c r="H25" s="15">
        <v>248153.06</v>
      </c>
      <c r="I25" s="15">
        <v>192244.24</v>
      </c>
      <c r="J25" s="38">
        <f t="shared" si="4"/>
        <v>671281.75</v>
      </c>
      <c r="K25" s="92">
        <v>264432.93</v>
      </c>
      <c r="L25" s="15">
        <v>179024.76</v>
      </c>
      <c r="M25" s="15">
        <v>192782.33</v>
      </c>
      <c r="N25" s="38">
        <f t="shared" si="5"/>
        <v>636240.02</v>
      </c>
      <c r="O25" s="15">
        <v>216541.55</v>
      </c>
      <c r="P25" s="15">
        <v>205468.13</v>
      </c>
      <c r="Q25" s="15">
        <v>204154.31</v>
      </c>
      <c r="R25" s="38">
        <f t="shared" si="0"/>
        <v>626163.99</v>
      </c>
      <c r="S25" s="38">
        <f t="shared" si="6"/>
        <v>2703789.38</v>
      </c>
      <c r="T25" s="15">
        <v>4060.08</v>
      </c>
      <c r="U25" s="15">
        <v>3734.37</v>
      </c>
      <c r="V25" s="15">
        <v>4837.4</v>
      </c>
      <c r="W25" s="38">
        <f t="shared" si="7"/>
        <v>12631.85</v>
      </c>
      <c r="X25" s="15">
        <v>3347.95</v>
      </c>
      <c r="Y25" s="16">
        <v>3943.49</v>
      </c>
      <c r="Z25" s="16">
        <v>3713.67</v>
      </c>
      <c r="AA25" s="38">
        <f t="shared" si="8"/>
        <v>11005.11</v>
      </c>
      <c r="AB25" s="15">
        <v>4248.91</v>
      </c>
      <c r="AC25" s="15">
        <v>3802.65</v>
      </c>
      <c r="AD25" s="15">
        <v>3531.6899999999996</v>
      </c>
      <c r="AE25" s="38">
        <f t="shared" si="9"/>
        <v>11583.25</v>
      </c>
      <c r="AF25" s="15">
        <v>3205.67</v>
      </c>
      <c r="AG25" s="15">
        <v>3071.68</v>
      </c>
      <c r="AH25" s="15">
        <v>3100.7999999999997</v>
      </c>
      <c r="AI25" s="38">
        <f t="shared" si="1"/>
        <v>9378.15</v>
      </c>
      <c r="AJ25" s="38">
        <f t="shared" si="2"/>
        <v>44598.36</v>
      </c>
      <c r="AK25" s="39">
        <v>326.78</v>
      </c>
      <c r="AL25" s="39">
        <v>326.78</v>
      </c>
      <c r="AM25" s="39">
        <v>326.78</v>
      </c>
      <c r="AN25" s="19">
        <f t="shared" si="10"/>
        <v>980.34</v>
      </c>
      <c r="AO25" s="39">
        <v>326.78</v>
      </c>
      <c r="AP25" s="39">
        <v>653.56</v>
      </c>
      <c r="AQ25" s="39">
        <v>653.56</v>
      </c>
      <c r="AR25" s="19">
        <f t="shared" si="11"/>
        <v>1633.9</v>
      </c>
      <c r="AS25" s="39">
        <v>326.78</v>
      </c>
      <c r="AT25" s="39">
        <v>653.56</v>
      </c>
      <c r="AU25" s="39">
        <v>326.78</v>
      </c>
      <c r="AV25" s="19">
        <f t="shared" si="12"/>
        <v>1307.12</v>
      </c>
      <c r="AW25" s="39">
        <v>0</v>
      </c>
      <c r="AX25" s="39">
        <v>326.78</v>
      </c>
      <c r="AY25" s="40">
        <v>0</v>
      </c>
      <c r="AZ25" s="41">
        <f t="shared" si="13"/>
        <v>326.78</v>
      </c>
      <c r="BA25" s="19">
        <f t="shared" si="14"/>
        <v>4248.14</v>
      </c>
      <c r="BB25" s="42">
        <f t="shared" si="15"/>
        <v>2752635.88</v>
      </c>
      <c r="BC25" s="43"/>
      <c r="BE25" s="17"/>
      <c r="BF25" s="17"/>
    </row>
    <row r="26" spans="1:58" ht="12.75">
      <c r="A26" s="35" t="s">
        <v>43</v>
      </c>
      <c r="B26" s="36" t="s">
        <v>44</v>
      </c>
      <c r="C26" s="37">
        <v>1192482.78</v>
      </c>
      <c r="D26" s="15">
        <v>1141272.28</v>
      </c>
      <c r="E26" s="15">
        <v>1202266.25</v>
      </c>
      <c r="F26" s="38">
        <f t="shared" si="3"/>
        <v>3536021.31</v>
      </c>
      <c r="G26" s="15">
        <v>1278368.5</v>
      </c>
      <c r="H26" s="15">
        <v>1353308.1</v>
      </c>
      <c r="I26" s="15">
        <v>1238093.81</v>
      </c>
      <c r="J26" s="38">
        <f t="shared" si="4"/>
        <v>3869770.41</v>
      </c>
      <c r="K26" s="92">
        <v>1459214.08</v>
      </c>
      <c r="L26" s="15">
        <v>1223571.93</v>
      </c>
      <c r="M26" s="15">
        <v>1255580.49</v>
      </c>
      <c r="N26" s="38">
        <f t="shared" si="5"/>
        <v>3938366.5</v>
      </c>
      <c r="O26" s="15">
        <v>1452773.3</v>
      </c>
      <c r="P26" s="15">
        <v>1397349.77</v>
      </c>
      <c r="Q26" s="15">
        <v>1329257.19</v>
      </c>
      <c r="R26" s="38">
        <f t="shared" si="0"/>
        <v>4179380.26</v>
      </c>
      <c r="S26" s="38">
        <f t="shared" si="6"/>
        <v>15523538.48</v>
      </c>
      <c r="T26" s="15">
        <v>28353.390000000003</v>
      </c>
      <c r="U26" s="15">
        <v>28803.38</v>
      </c>
      <c r="V26" s="15">
        <v>30336.480000000003</v>
      </c>
      <c r="W26" s="38">
        <f t="shared" si="7"/>
        <v>87493.25</v>
      </c>
      <c r="X26" s="15">
        <v>29111.68</v>
      </c>
      <c r="Y26" s="16">
        <v>33278.77</v>
      </c>
      <c r="Z26" s="16">
        <v>31290.18</v>
      </c>
      <c r="AA26" s="38">
        <f t="shared" si="8"/>
        <v>93680.63</v>
      </c>
      <c r="AB26" s="15">
        <v>33302.26</v>
      </c>
      <c r="AC26" s="15">
        <v>31036.790000000005</v>
      </c>
      <c r="AD26" s="15">
        <v>30569.939999999995</v>
      </c>
      <c r="AE26" s="38">
        <f t="shared" si="9"/>
        <v>94908.99</v>
      </c>
      <c r="AF26" s="15">
        <v>34694.29</v>
      </c>
      <c r="AG26" s="15">
        <v>33673.51</v>
      </c>
      <c r="AH26" s="15">
        <v>33489.92999999999</v>
      </c>
      <c r="AI26" s="38">
        <f t="shared" si="1"/>
        <v>101857.73</v>
      </c>
      <c r="AJ26" s="38">
        <f t="shared" si="2"/>
        <v>377940.6</v>
      </c>
      <c r="AK26" s="39">
        <v>5228.48</v>
      </c>
      <c r="AL26" s="39">
        <v>5555.26</v>
      </c>
      <c r="AM26" s="39">
        <v>4901.7</v>
      </c>
      <c r="AN26" s="19">
        <f t="shared" si="10"/>
        <v>15685.44</v>
      </c>
      <c r="AO26" s="39">
        <v>5555.26</v>
      </c>
      <c r="AP26" s="39">
        <v>32863.57</v>
      </c>
      <c r="AQ26" s="39">
        <v>8496.28</v>
      </c>
      <c r="AR26" s="19">
        <f t="shared" si="11"/>
        <v>46915.11</v>
      </c>
      <c r="AS26" s="39">
        <v>8169.5</v>
      </c>
      <c r="AT26" s="39">
        <v>9313.23</v>
      </c>
      <c r="AU26" s="39">
        <v>21415.18</v>
      </c>
      <c r="AV26" s="19">
        <f t="shared" si="12"/>
        <v>38897.91</v>
      </c>
      <c r="AW26" s="39">
        <v>10130.18</v>
      </c>
      <c r="AX26" s="39">
        <v>9803.4</v>
      </c>
      <c r="AY26" s="40">
        <v>9803.4</v>
      </c>
      <c r="AZ26" s="41">
        <f t="shared" si="13"/>
        <v>29736.98</v>
      </c>
      <c r="BA26" s="19">
        <f t="shared" si="14"/>
        <v>131235.44</v>
      </c>
      <c r="BB26" s="42">
        <f t="shared" si="15"/>
        <v>16032714.52</v>
      </c>
      <c r="BC26" s="43"/>
      <c r="BE26" s="17"/>
      <c r="BF26" s="17"/>
    </row>
    <row r="27" spans="1:58" ht="12.75">
      <c r="A27" s="35" t="s">
        <v>45</v>
      </c>
      <c r="B27" s="45" t="s">
        <v>46</v>
      </c>
      <c r="C27" s="37">
        <v>234335.6</v>
      </c>
      <c r="D27" s="15">
        <v>227787.15</v>
      </c>
      <c r="E27" s="15">
        <v>246480.24</v>
      </c>
      <c r="F27" s="38">
        <f t="shared" si="3"/>
        <v>708602.99</v>
      </c>
      <c r="G27" s="15">
        <v>213006.46</v>
      </c>
      <c r="H27" s="15">
        <v>249381.2</v>
      </c>
      <c r="I27" s="15">
        <v>239166.7</v>
      </c>
      <c r="J27" s="38">
        <f t="shared" si="4"/>
        <v>701554.36</v>
      </c>
      <c r="K27" s="92">
        <v>234619.61</v>
      </c>
      <c r="L27" s="15">
        <v>244284.49</v>
      </c>
      <c r="M27" s="15">
        <v>252740.11</v>
      </c>
      <c r="N27" s="38">
        <f t="shared" si="5"/>
        <v>731644.21</v>
      </c>
      <c r="O27" s="15">
        <v>271948.3</v>
      </c>
      <c r="P27" s="15">
        <v>262118.99</v>
      </c>
      <c r="Q27" s="15">
        <v>256072.75</v>
      </c>
      <c r="R27" s="38">
        <f t="shared" si="0"/>
        <v>790140.04</v>
      </c>
      <c r="S27" s="38">
        <f t="shared" si="6"/>
        <v>2931941.6</v>
      </c>
      <c r="T27" s="15">
        <v>1675.37</v>
      </c>
      <c r="U27" s="15">
        <v>1946.85</v>
      </c>
      <c r="V27" s="15">
        <v>2039.76</v>
      </c>
      <c r="W27" s="38">
        <f t="shared" si="7"/>
        <v>5661.98</v>
      </c>
      <c r="X27" s="15">
        <v>1977.61</v>
      </c>
      <c r="Y27" s="16">
        <v>1887</v>
      </c>
      <c r="Z27" s="16">
        <v>2797.47</v>
      </c>
      <c r="AA27" s="38">
        <f t="shared" si="8"/>
        <v>6662.08</v>
      </c>
      <c r="AB27" s="15">
        <v>2202.28</v>
      </c>
      <c r="AC27" s="15">
        <v>2698.93</v>
      </c>
      <c r="AD27" s="15">
        <v>3272.39</v>
      </c>
      <c r="AE27" s="38">
        <f t="shared" si="9"/>
        <v>8173.6</v>
      </c>
      <c r="AF27" s="15">
        <v>3087.09</v>
      </c>
      <c r="AG27" s="15">
        <v>3002.72</v>
      </c>
      <c r="AH27" s="15">
        <v>3021.92</v>
      </c>
      <c r="AI27" s="38">
        <f t="shared" si="1"/>
        <v>9111.73</v>
      </c>
      <c r="AJ27" s="38">
        <f t="shared" si="2"/>
        <v>29609.39</v>
      </c>
      <c r="AK27" s="39">
        <v>0</v>
      </c>
      <c r="AL27" s="39">
        <v>0</v>
      </c>
      <c r="AM27" s="39">
        <v>653.56</v>
      </c>
      <c r="AN27" s="19">
        <f t="shared" si="10"/>
        <v>653.56</v>
      </c>
      <c r="AO27" s="39">
        <v>0</v>
      </c>
      <c r="AP27" s="39">
        <v>326.78</v>
      </c>
      <c r="AQ27" s="39">
        <v>326.78</v>
      </c>
      <c r="AR27" s="19">
        <f t="shared" si="11"/>
        <v>653.56</v>
      </c>
      <c r="AS27" s="39">
        <v>0</v>
      </c>
      <c r="AT27" s="39">
        <v>326.78</v>
      </c>
      <c r="AU27" s="39">
        <v>326.78</v>
      </c>
      <c r="AV27" s="19">
        <f t="shared" si="12"/>
        <v>653.56</v>
      </c>
      <c r="AW27" s="39">
        <v>653.56</v>
      </c>
      <c r="AX27" s="39">
        <v>1307.12</v>
      </c>
      <c r="AY27" s="40">
        <v>326.78</v>
      </c>
      <c r="AZ27" s="41">
        <f t="shared" si="13"/>
        <v>2287.46</v>
      </c>
      <c r="BA27" s="19">
        <f t="shared" si="14"/>
        <v>4248.14</v>
      </c>
      <c r="BB27" s="42">
        <f t="shared" si="15"/>
        <v>2965799.13</v>
      </c>
      <c r="BC27" s="43"/>
      <c r="BE27" s="17"/>
      <c r="BF27" s="17"/>
    </row>
    <row r="28" spans="1:58" ht="12.75">
      <c r="A28" s="35" t="s">
        <v>47</v>
      </c>
      <c r="B28" s="36" t="s">
        <v>48</v>
      </c>
      <c r="C28" s="37">
        <v>102745.87</v>
      </c>
      <c r="D28" s="15">
        <v>82398.08</v>
      </c>
      <c r="E28" s="15">
        <v>84986.25</v>
      </c>
      <c r="F28" s="38">
        <f t="shared" si="3"/>
        <v>270130.2</v>
      </c>
      <c r="G28" s="15">
        <v>87664.48</v>
      </c>
      <c r="H28" s="15">
        <v>95126.06</v>
      </c>
      <c r="I28" s="15">
        <v>85741.42</v>
      </c>
      <c r="J28" s="38">
        <f t="shared" si="4"/>
        <v>268531.96</v>
      </c>
      <c r="K28" s="92">
        <v>87617.82</v>
      </c>
      <c r="L28" s="15">
        <v>76251.01</v>
      </c>
      <c r="M28" s="15">
        <v>86121.45</v>
      </c>
      <c r="N28" s="38">
        <f t="shared" si="5"/>
        <v>249990.28</v>
      </c>
      <c r="O28" s="15">
        <v>93662.01</v>
      </c>
      <c r="P28" s="15">
        <v>87672.39</v>
      </c>
      <c r="Q28" s="15">
        <v>82897.64</v>
      </c>
      <c r="R28" s="38">
        <f t="shared" si="0"/>
        <v>264232.04</v>
      </c>
      <c r="S28" s="38">
        <f t="shared" si="6"/>
        <v>1052884.48</v>
      </c>
      <c r="T28" s="15">
        <v>6842.4</v>
      </c>
      <c r="U28" s="15">
        <v>6511.4</v>
      </c>
      <c r="V28" s="15">
        <v>5522.65</v>
      </c>
      <c r="W28" s="38">
        <f t="shared" si="7"/>
        <v>18876.45</v>
      </c>
      <c r="X28" s="15">
        <v>5883.29</v>
      </c>
      <c r="Y28" s="16">
        <v>6321.03</v>
      </c>
      <c r="Z28" s="16">
        <v>6278.860000000001</v>
      </c>
      <c r="AA28" s="38">
        <f t="shared" si="8"/>
        <v>18483.18</v>
      </c>
      <c r="AB28" s="15">
        <v>6717.929999999999</v>
      </c>
      <c r="AC28" s="15">
        <v>5832.84</v>
      </c>
      <c r="AD28" s="15">
        <v>6147.79</v>
      </c>
      <c r="AE28" s="38">
        <f t="shared" si="9"/>
        <v>18698.56</v>
      </c>
      <c r="AF28" s="15">
        <v>6059.25</v>
      </c>
      <c r="AG28" s="15">
        <v>6253.51</v>
      </c>
      <c r="AH28" s="15">
        <v>5992.2699999999995</v>
      </c>
      <c r="AI28" s="38">
        <f t="shared" si="1"/>
        <v>18305.03</v>
      </c>
      <c r="AJ28" s="38">
        <f t="shared" si="2"/>
        <v>74363.22</v>
      </c>
      <c r="AK28" s="39">
        <v>980.34</v>
      </c>
      <c r="AL28" s="39">
        <v>653.56</v>
      </c>
      <c r="AM28" s="39">
        <v>326.78</v>
      </c>
      <c r="AN28" s="19">
        <f t="shared" si="10"/>
        <v>1960.68</v>
      </c>
      <c r="AO28" s="39">
        <v>0</v>
      </c>
      <c r="AP28" s="39">
        <v>326.78</v>
      </c>
      <c r="AQ28" s="39">
        <v>326.78</v>
      </c>
      <c r="AR28" s="19">
        <f t="shared" si="11"/>
        <v>653.56</v>
      </c>
      <c r="AS28" s="39">
        <v>326.78</v>
      </c>
      <c r="AT28" s="39">
        <v>326.78</v>
      </c>
      <c r="AU28" s="39">
        <v>326.78</v>
      </c>
      <c r="AV28" s="19">
        <f t="shared" si="12"/>
        <v>980.34</v>
      </c>
      <c r="AW28" s="39">
        <v>326.78</v>
      </c>
      <c r="AX28" s="39">
        <v>326.78</v>
      </c>
      <c r="AY28" s="40">
        <v>326.78</v>
      </c>
      <c r="AZ28" s="41">
        <f t="shared" si="13"/>
        <v>980.34</v>
      </c>
      <c r="BA28" s="19">
        <f t="shared" si="14"/>
        <v>4574.92</v>
      </c>
      <c r="BB28" s="42">
        <f t="shared" si="15"/>
        <v>1131822.62</v>
      </c>
      <c r="BC28" s="43"/>
      <c r="BE28" s="17"/>
      <c r="BF28" s="17"/>
    </row>
    <row r="29" spans="1:58" ht="12.75">
      <c r="A29" s="35" t="s">
        <v>49</v>
      </c>
      <c r="B29" s="36" t="s">
        <v>50</v>
      </c>
      <c r="C29" s="37">
        <v>42684.78</v>
      </c>
      <c r="D29" s="15">
        <v>38441.2</v>
      </c>
      <c r="E29" s="15">
        <v>33961.32</v>
      </c>
      <c r="F29" s="38">
        <f t="shared" si="3"/>
        <v>115087.3</v>
      </c>
      <c r="G29" s="15">
        <v>32852.97</v>
      </c>
      <c r="H29" s="15">
        <v>35186.91</v>
      </c>
      <c r="I29" s="15">
        <v>35826.99</v>
      </c>
      <c r="J29" s="38">
        <f t="shared" si="4"/>
        <v>103866.87</v>
      </c>
      <c r="K29" s="92">
        <v>30995.7</v>
      </c>
      <c r="L29" s="15">
        <v>40976.96</v>
      </c>
      <c r="M29" s="15">
        <v>35276.54</v>
      </c>
      <c r="N29" s="38">
        <f t="shared" si="5"/>
        <v>107249.2</v>
      </c>
      <c r="O29" s="15">
        <v>41925.98</v>
      </c>
      <c r="P29" s="15">
        <v>36326.64</v>
      </c>
      <c r="Q29" s="15">
        <v>39652.5</v>
      </c>
      <c r="R29" s="38">
        <f t="shared" si="0"/>
        <v>117905.12</v>
      </c>
      <c r="S29" s="38">
        <f t="shared" si="6"/>
        <v>444108.49</v>
      </c>
      <c r="T29" s="15">
        <v>1455.81</v>
      </c>
      <c r="U29" s="15">
        <v>1812.44</v>
      </c>
      <c r="V29" s="15">
        <v>1498.9299999999998</v>
      </c>
      <c r="W29" s="38">
        <f t="shared" si="7"/>
        <v>4767.18</v>
      </c>
      <c r="X29" s="15">
        <v>2009.95</v>
      </c>
      <c r="Y29" s="16">
        <v>2119.75</v>
      </c>
      <c r="Z29" s="16">
        <v>1737.04</v>
      </c>
      <c r="AA29" s="38">
        <f t="shared" si="8"/>
        <v>5866.74</v>
      </c>
      <c r="AB29" s="15">
        <v>1276.75</v>
      </c>
      <c r="AC29" s="15">
        <v>1911.06</v>
      </c>
      <c r="AD29" s="15">
        <v>1502.6799999999998</v>
      </c>
      <c r="AE29" s="38">
        <f t="shared" si="9"/>
        <v>4690.49</v>
      </c>
      <c r="AF29" s="15">
        <v>1475.54</v>
      </c>
      <c r="AG29" s="15">
        <v>1788.77</v>
      </c>
      <c r="AH29" s="15">
        <v>1710.71</v>
      </c>
      <c r="AI29" s="38">
        <f t="shared" si="1"/>
        <v>4975.02</v>
      </c>
      <c r="AJ29" s="38">
        <f t="shared" si="2"/>
        <v>20299.43</v>
      </c>
      <c r="AK29" s="39">
        <v>0</v>
      </c>
      <c r="AL29" s="39">
        <v>0</v>
      </c>
      <c r="AM29" s="39">
        <v>0</v>
      </c>
      <c r="AN29" s="19">
        <f t="shared" si="10"/>
        <v>0</v>
      </c>
      <c r="AO29" s="39">
        <v>0</v>
      </c>
      <c r="AP29" s="39">
        <v>326.78</v>
      </c>
      <c r="AQ29" s="39">
        <v>326.78</v>
      </c>
      <c r="AR29" s="19">
        <f t="shared" si="11"/>
        <v>653.56</v>
      </c>
      <c r="AS29" s="39">
        <v>326.78</v>
      </c>
      <c r="AT29" s="39">
        <v>653.56</v>
      </c>
      <c r="AU29" s="39">
        <v>653.56</v>
      </c>
      <c r="AV29" s="19">
        <f t="shared" si="12"/>
        <v>1633.9</v>
      </c>
      <c r="AW29" s="39">
        <v>653.56</v>
      </c>
      <c r="AX29" s="39">
        <v>653.56</v>
      </c>
      <c r="AY29" s="40">
        <v>653.56</v>
      </c>
      <c r="AZ29" s="41">
        <f t="shared" si="13"/>
        <v>1960.68</v>
      </c>
      <c r="BA29" s="19">
        <f t="shared" si="14"/>
        <v>4248.14</v>
      </c>
      <c r="BB29" s="42">
        <f t="shared" si="15"/>
        <v>468656.06</v>
      </c>
      <c r="BC29" s="43"/>
      <c r="BE29" s="17"/>
      <c r="BF29" s="17"/>
    </row>
    <row r="30" spans="1:58" s="82" customFormat="1" ht="12.75">
      <c r="A30" s="85" t="s">
        <v>51</v>
      </c>
      <c r="B30" s="86" t="s">
        <v>52</v>
      </c>
      <c r="C30" s="73">
        <v>8741.67</v>
      </c>
      <c r="D30" s="74">
        <v>1833.11</v>
      </c>
      <c r="E30" s="74">
        <v>0</v>
      </c>
      <c r="F30" s="87">
        <f t="shared" si="3"/>
        <v>10574.78</v>
      </c>
      <c r="G30" s="74">
        <v>0</v>
      </c>
      <c r="H30" s="74">
        <v>0</v>
      </c>
      <c r="I30" s="74">
        <v>0</v>
      </c>
      <c r="J30" s="87">
        <f t="shared" si="4"/>
        <v>0</v>
      </c>
      <c r="K30" s="92">
        <v>0</v>
      </c>
      <c r="L30" s="74">
        <v>0</v>
      </c>
      <c r="M30" s="74">
        <v>0</v>
      </c>
      <c r="N30" s="87">
        <f t="shared" si="5"/>
        <v>0</v>
      </c>
      <c r="O30" s="74">
        <v>0</v>
      </c>
      <c r="P30" s="74">
        <v>0</v>
      </c>
      <c r="Q30" s="74">
        <v>0</v>
      </c>
      <c r="R30" s="87">
        <f t="shared" si="0"/>
        <v>0</v>
      </c>
      <c r="S30" s="87">
        <f t="shared" si="6"/>
        <v>10574.78</v>
      </c>
      <c r="T30" s="74">
        <v>161.79</v>
      </c>
      <c r="U30" s="74">
        <v>51.83</v>
      </c>
      <c r="V30" s="74">
        <v>0</v>
      </c>
      <c r="W30" s="87">
        <f t="shared" si="7"/>
        <v>213.62</v>
      </c>
      <c r="X30" s="74">
        <v>0</v>
      </c>
      <c r="Y30" s="84">
        <v>0</v>
      </c>
      <c r="Z30" s="84">
        <v>0</v>
      </c>
      <c r="AA30" s="87">
        <f t="shared" si="8"/>
        <v>0</v>
      </c>
      <c r="AB30" s="74">
        <v>0</v>
      </c>
      <c r="AC30" s="74">
        <v>0</v>
      </c>
      <c r="AD30" s="74">
        <v>0</v>
      </c>
      <c r="AE30" s="87">
        <f t="shared" si="9"/>
        <v>0</v>
      </c>
      <c r="AF30" s="74">
        <v>0</v>
      </c>
      <c r="AG30" s="74">
        <v>0</v>
      </c>
      <c r="AH30" s="74">
        <v>0</v>
      </c>
      <c r="AI30" s="87">
        <f t="shared" si="1"/>
        <v>0</v>
      </c>
      <c r="AJ30" s="87">
        <f t="shared" si="2"/>
        <v>213.62</v>
      </c>
      <c r="AK30" s="77">
        <v>326.78</v>
      </c>
      <c r="AL30" s="77">
        <v>0</v>
      </c>
      <c r="AM30" s="77">
        <v>0</v>
      </c>
      <c r="AN30" s="87">
        <f t="shared" si="10"/>
        <v>326.78</v>
      </c>
      <c r="AO30" s="77">
        <v>0</v>
      </c>
      <c r="AP30" s="77">
        <v>0</v>
      </c>
      <c r="AQ30" s="77">
        <v>0</v>
      </c>
      <c r="AR30" s="87">
        <f t="shared" si="11"/>
        <v>0</v>
      </c>
      <c r="AS30" s="77">
        <v>0</v>
      </c>
      <c r="AT30" s="77">
        <v>0</v>
      </c>
      <c r="AU30" s="77">
        <v>0</v>
      </c>
      <c r="AV30" s="87">
        <f t="shared" si="12"/>
        <v>0</v>
      </c>
      <c r="AW30" s="39">
        <v>0</v>
      </c>
      <c r="AX30" s="77">
        <v>0</v>
      </c>
      <c r="AY30" s="78">
        <v>0</v>
      </c>
      <c r="AZ30" s="88">
        <f t="shared" si="13"/>
        <v>0</v>
      </c>
      <c r="BA30" s="87">
        <f t="shared" si="14"/>
        <v>326.78</v>
      </c>
      <c r="BB30" s="89">
        <f t="shared" si="15"/>
        <v>11115.18</v>
      </c>
      <c r="BC30" s="81"/>
      <c r="BE30" s="83"/>
      <c r="BF30" s="83"/>
    </row>
    <row r="31" spans="1:58" ht="12.75">
      <c r="A31" s="35" t="s">
        <v>53</v>
      </c>
      <c r="B31" s="36" t="s">
        <v>54</v>
      </c>
      <c r="C31" s="37">
        <v>41681.89</v>
      </c>
      <c r="D31" s="15">
        <v>40021.28</v>
      </c>
      <c r="E31" s="15">
        <v>39050.75</v>
      </c>
      <c r="F31" s="38">
        <f t="shared" si="3"/>
        <v>120753.92</v>
      </c>
      <c r="G31" s="15">
        <v>35561.32</v>
      </c>
      <c r="H31" s="15">
        <v>42002.04</v>
      </c>
      <c r="I31" s="15">
        <v>41081.11</v>
      </c>
      <c r="J31" s="38">
        <f t="shared" si="4"/>
        <v>118644.47</v>
      </c>
      <c r="K31" s="92">
        <v>40008.92</v>
      </c>
      <c r="L31" s="15">
        <v>34621.53</v>
      </c>
      <c r="M31" s="15">
        <v>40376.93</v>
      </c>
      <c r="N31" s="38">
        <f t="shared" si="5"/>
        <v>115007.38</v>
      </c>
      <c r="O31" s="15">
        <v>42962.68</v>
      </c>
      <c r="P31" s="15">
        <v>40212.62</v>
      </c>
      <c r="Q31" s="15">
        <v>37676.25</v>
      </c>
      <c r="R31" s="38">
        <f t="shared" si="0"/>
        <v>120851.55</v>
      </c>
      <c r="S31" s="38">
        <f t="shared" si="6"/>
        <v>475257.32</v>
      </c>
      <c r="T31" s="15">
        <v>3150.34</v>
      </c>
      <c r="U31" s="15">
        <v>2859.02</v>
      </c>
      <c r="V31" s="15">
        <v>3208.48</v>
      </c>
      <c r="W31" s="38">
        <f t="shared" si="7"/>
        <v>9217.84</v>
      </c>
      <c r="X31" s="15">
        <v>2395.19</v>
      </c>
      <c r="Y31" s="16">
        <v>3277.44</v>
      </c>
      <c r="Z31" s="16">
        <v>2921.89</v>
      </c>
      <c r="AA31" s="38">
        <f t="shared" si="8"/>
        <v>8594.52</v>
      </c>
      <c r="AB31" s="15">
        <v>2436.8</v>
      </c>
      <c r="AC31" s="15">
        <v>2912.5099999999998</v>
      </c>
      <c r="AD31" s="15">
        <v>2485.1</v>
      </c>
      <c r="AE31" s="38">
        <f t="shared" si="9"/>
        <v>7834.41</v>
      </c>
      <c r="AF31" s="15">
        <v>2962.79</v>
      </c>
      <c r="AG31" s="15">
        <v>3062.6099999999997</v>
      </c>
      <c r="AH31" s="15">
        <v>2897.58</v>
      </c>
      <c r="AI31" s="38">
        <f t="shared" si="1"/>
        <v>8922.98</v>
      </c>
      <c r="AJ31" s="38">
        <f t="shared" si="2"/>
        <v>34569.75</v>
      </c>
      <c r="AK31" s="39">
        <v>0</v>
      </c>
      <c r="AL31" s="39">
        <v>0</v>
      </c>
      <c r="AM31" s="39">
        <v>0</v>
      </c>
      <c r="AN31" s="19">
        <f t="shared" si="10"/>
        <v>0</v>
      </c>
      <c r="AO31" s="39">
        <v>326.78</v>
      </c>
      <c r="AP31" s="39">
        <v>326.78</v>
      </c>
      <c r="AQ31" s="39">
        <v>0</v>
      </c>
      <c r="AR31" s="19">
        <f t="shared" si="11"/>
        <v>653.56</v>
      </c>
      <c r="AS31" s="39">
        <v>326.78</v>
      </c>
      <c r="AT31" s="39">
        <v>326.78</v>
      </c>
      <c r="AU31" s="39">
        <v>326.78</v>
      </c>
      <c r="AV31" s="19">
        <f t="shared" si="12"/>
        <v>980.34</v>
      </c>
      <c r="AW31" s="39">
        <v>326.78</v>
      </c>
      <c r="AX31" s="39">
        <v>653.56</v>
      </c>
      <c r="AY31" s="40">
        <v>653.56</v>
      </c>
      <c r="AZ31" s="41">
        <f t="shared" si="13"/>
        <v>1633.9</v>
      </c>
      <c r="BA31" s="19">
        <f t="shared" si="14"/>
        <v>3267.8</v>
      </c>
      <c r="BB31" s="42">
        <f t="shared" si="15"/>
        <v>513094.87</v>
      </c>
      <c r="BC31" s="43"/>
      <c r="BE31" s="17"/>
      <c r="BF31" s="17"/>
    </row>
    <row r="32" spans="1:58" ht="12.75">
      <c r="A32" s="35" t="s">
        <v>55</v>
      </c>
      <c r="B32" s="36" t="s">
        <v>56</v>
      </c>
      <c r="C32" s="37">
        <v>33823.75</v>
      </c>
      <c r="D32" s="15">
        <v>33346.38</v>
      </c>
      <c r="E32" s="15">
        <v>33571.09</v>
      </c>
      <c r="F32" s="38">
        <f t="shared" si="3"/>
        <v>100741.22</v>
      </c>
      <c r="G32" s="15">
        <v>31759.98</v>
      </c>
      <c r="H32" s="15">
        <v>34741.02</v>
      </c>
      <c r="I32" s="15">
        <v>32600.8</v>
      </c>
      <c r="J32" s="38">
        <f t="shared" si="4"/>
        <v>99101.8</v>
      </c>
      <c r="K32" s="92">
        <v>30719.08</v>
      </c>
      <c r="L32" s="15">
        <v>32381.73</v>
      </c>
      <c r="M32" s="15">
        <v>33956.17</v>
      </c>
      <c r="N32" s="38">
        <f t="shared" si="5"/>
        <v>97056.98</v>
      </c>
      <c r="O32" s="15">
        <v>33817.63</v>
      </c>
      <c r="P32" s="15">
        <v>26112.39</v>
      </c>
      <c r="Q32" s="15">
        <v>39970.7</v>
      </c>
      <c r="R32" s="38">
        <f t="shared" si="0"/>
        <v>99900.72</v>
      </c>
      <c r="S32" s="38">
        <f t="shared" si="6"/>
        <v>396800.72</v>
      </c>
      <c r="T32" s="15">
        <v>480.66</v>
      </c>
      <c r="U32" s="15">
        <v>276.33</v>
      </c>
      <c r="V32" s="15">
        <v>464.86</v>
      </c>
      <c r="W32" s="38">
        <f t="shared" si="7"/>
        <v>1221.85</v>
      </c>
      <c r="X32" s="15">
        <v>437.08</v>
      </c>
      <c r="Y32" s="16">
        <v>398.01</v>
      </c>
      <c r="Z32" s="16">
        <v>374.2</v>
      </c>
      <c r="AA32" s="38">
        <f t="shared" si="8"/>
        <v>1209.29</v>
      </c>
      <c r="AB32" s="15">
        <v>273.35</v>
      </c>
      <c r="AC32" s="15">
        <v>515.26</v>
      </c>
      <c r="AD32" s="15">
        <v>342.67</v>
      </c>
      <c r="AE32" s="38">
        <f t="shared" si="9"/>
        <v>1131.28</v>
      </c>
      <c r="AF32" s="15">
        <v>364.67</v>
      </c>
      <c r="AG32" s="15">
        <v>676.36</v>
      </c>
      <c r="AH32" s="15">
        <v>290.48</v>
      </c>
      <c r="AI32" s="38">
        <f t="shared" si="1"/>
        <v>1331.51</v>
      </c>
      <c r="AJ32" s="38">
        <f t="shared" si="2"/>
        <v>4893.93</v>
      </c>
      <c r="AK32" s="39">
        <v>326.78</v>
      </c>
      <c r="AL32" s="39">
        <v>0</v>
      </c>
      <c r="AM32" s="39">
        <v>0</v>
      </c>
      <c r="AN32" s="19">
        <f t="shared" si="10"/>
        <v>326.78</v>
      </c>
      <c r="AO32" s="39">
        <v>0</v>
      </c>
      <c r="AP32" s="39">
        <v>0</v>
      </c>
      <c r="AQ32" s="39">
        <v>0</v>
      </c>
      <c r="AR32" s="19">
        <f t="shared" si="11"/>
        <v>0</v>
      </c>
      <c r="AS32" s="39">
        <v>0</v>
      </c>
      <c r="AT32" s="39">
        <v>0</v>
      </c>
      <c r="AU32" s="39">
        <v>0</v>
      </c>
      <c r="AV32" s="19">
        <f t="shared" si="12"/>
        <v>0</v>
      </c>
      <c r="AW32" s="39">
        <v>326.78</v>
      </c>
      <c r="AX32" s="39">
        <v>0</v>
      </c>
      <c r="AY32" s="40">
        <v>0</v>
      </c>
      <c r="AZ32" s="41">
        <f t="shared" si="13"/>
        <v>326.78</v>
      </c>
      <c r="BA32" s="19">
        <f t="shared" si="14"/>
        <v>653.56</v>
      </c>
      <c r="BB32" s="42">
        <f t="shared" si="15"/>
        <v>402348.21</v>
      </c>
      <c r="BC32" s="43"/>
      <c r="BE32" s="17"/>
      <c r="BF32" s="17"/>
    </row>
    <row r="33" spans="1:58" ht="12.75">
      <c r="A33" s="35" t="s">
        <v>57</v>
      </c>
      <c r="B33" s="36" t="s">
        <v>58</v>
      </c>
      <c r="C33" s="37">
        <v>39098.34</v>
      </c>
      <c r="D33" s="15">
        <v>36764.02</v>
      </c>
      <c r="E33" s="15">
        <v>39066.29</v>
      </c>
      <c r="F33" s="38">
        <f t="shared" si="3"/>
        <v>114928.65</v>
      </c>
      <c r="G33" s="15">
        <v>32084.49</v>
      </c>
      <c r="H33" s="15">
        <v>39184.28</v>
      </c>
      <c r="I33" s="15">
        <v>31176.78</v>
      </c>
      <c r="J33" s="38">
        <f t="shared" si="4"/>
        <v>102445.55</v>
      </c>
      <c r="K33" s="92">
        <v>36398.92</v>
      </c>
      <c r="L33" s="15">
        <v>29689.71</v>
      </c>
      <c r="M33" s="15">
        <v>38165.26</v>
      </c>
      <c r="N33" s="38">
        <f t="shared" si="5"/>
        <v>104253.89</v>
      </c>
      <c r="O33" s="15">
        <v>33765.89</v>
      </c>
      <c r="P33" s="15">
        <v>33451.14</v>
      </c>
      <c r="Q33" s="15">
        <v>30675.47</v>
      </c>
      <c r="R33" s="38">
        <f t="shared" si="0"/>
        <v>97892.5</v>
      </c>
      <c r="S33" s="38">
        <f t="shared" si="6"/>
        <v>419520.59</v>
      </c>
      <c r="T33" s="15">
        <v>478.4</v>
      </c>
      <c r="U33" s="15">
        <v>1090.62</v>
      </c>
      <c r="V33" s="15">
        <v>702.45</v>
      </c>
      <c r="W33" s="38">
        <f t="shared" si="7"/>
        <v>2271.47</v>
      </c>
      <c r="X33" s="15">
        <v>422.75</v>
      </c>
      <c r="Y33" s="16">
        <v>578.12</v>
      </c>
      <c r="Z33" s="16">
        <v>466.17</v>
      </c>
      <c r="AA33" s="38">
        <f t="shared" si="8"/>
        <v>1467.04</v>
      </c>
      <c r="AB33" s="15">
        <v>990.52</v>
      </c>
      <c r="AC33" s="15">
        <v>739.55</v>
      </c>
      <c r="AD33" s="15">
        <v>821.28</v>
      </c>
      <c r="AE33" s="38">
        <f t="shared" si="9"/>
        <v>2551.35</v>
      </c>
      <c r="AF33" s="15">
        <v>850.18</v>
      </c>
      <c r="AG33" s="15">
        <v>992.95</v>
      </c>
      <c r="AH33" s="15">
        <v>1151.68</v>
      </c>
      <c r="AI33" s="38">
        <f t="shared" si="1"/>
        <v>2994.81</v>
      </c>
      <c r="AJ33" s="38">
        <f t="shared" si="2"/>
        <v>9284.67</v>
      </c>
      <c r="AK33" s="39">
        <v>0</v>
      </c>
      <c r="AL33" s="39">
        <v>0</v>
      </c>
      <c r="AM33" s="39">
        <v>0</v>
      </c>
      <c r="AN33" s="19">
        <f t="shared" si="10"/>
        <v>0</v>
      </c>
      <c r="AO33" s="39">
        <v>0</v>
      </c>
      <c r="AP33" s="39">
        <v>0</v>
      </c>
      <c r="AQ33" s="39">
        <v>0</v>
      </c>
      <c r="AR33" s="19">
        <f t="shared" si="11"/>
        <v>0</v>
      </c>
      <c r="AS33" s="39">
        <v>0</v>
      </c>
      <c r="AT33" s="39">
        <v>0</v>
      </c>
      <c r="AU33" s="39">
        <v>0</v>
      </c>
      <c r="AV33" s="19">
        <f t="shared" si="12"/>
        <v>0</v>
      </c>
      <c r="AW33" s="39">
        <v>0</v>
      </c>
      <c r="AX33" s="39">
        <v>0</v>
      </c>
      <c r="AY33" s="40">
        <v>0</v>
      </c>
      <c r="AZ33" s="41">
        <f t="shared" si="13"/>
        <v>0</v>
      </c>
      <c r="BA33" s="19">
        <f t="shared" si="14"/>
        <v>0</v>
      </c>
      <c r="BB33" s="42">
        <f t="shared" si="15"/>
        <v>428805.26</v>
      </c>
      <c r="BC33" s="43"/>
      <c r="BE33" s="17"/>
      <c r="BF33" s="17"/>
    </row>
    <row r="34" spans="1:58" ht="12.75">
      <c r="A34" s="35" t="s">
        <v>59</v>
      </c>
      <c r="B34" s="36" t="s">
        <v>60</v>
      </c>
      <c r="C34" s="37">
        <v>61572.19</v>
      </c>
      <c r="D34" s="15">
        <v>68732.43</v>
      </c>
      <c r="E34" s="15">
        <v>62194.39</v>
      </c>
      <c r="F34" s="38">
        <f t="shared" si="3"/>
        <v>192499.01</v>
      </c>
      <c r="G34" s="15">
        <v>52651.38</v>
      </c>
      <c r="H34" s="15">
        <v>69123.83</v>
      </c>
      <c r="I34" s="15">
        <v>56887.84</v>
      </c>
      <c r="J34" s="38">
        <f t="shared" si="4"/>
        <v>178663.05</v>
      </c>
      <c r="K34" s="92">
        <v>56980.62</v>
      </c>
      <c r="L34" s="15">
        <v>61959.19</v>
      </c>
      <c r="M34" s="15">
        <v>66647.28</v>
      </c>
      <c r="N34" s="38">
        <f t="shared" si="5"/>
        <v>185587.09</v>
      </c>
      <c r="O34" s="15">
        <v>75462.63</v>
      </c>
      <c r="P34" s="15">
        <v>77810.97</v>
      </c>
      <c r="Q34" s="15">
        <v>69732.39</v>
      </c>
      <c r="R34" s="38">
        <f t="shared" si="0"/>
        <v>223005.99</v>
      </c>
      <c r="S34" s="38">
        <f t="shared" si="6"/>
        <v>779755.14</v>
      </c>
      <c r="T34" s="15">
        <v>1266.8</v>
      </c>
      <c r="U34" s="15">
        <v>1400.94</v>
      </c>
      <c r="V34" s="15">
        <v>847.32</v>
      </c>
      <c r="W34" s="38">
        <f t="shared" si="7"/>
        <v>3515.06</v>
      </c>
      <c r="X34" s="15">
        <v>1030.57</v>
      </c>
      <c r="Y34" s="16">
        <v>1310.35</v>
      </c>
      <c r="Z34" s="16">
        <v>854.97</v>
      </c>
      <c r="AA34" s="38">
        <f t="shared" si="8"/>
        <v>3195.89</v>
      </c>
      <c r="AB34" s="15">
        <v>949.15</v>
      </c>
      <c r="AC34" s="15">
        <v>742.71</v>
      </c>
      <c r="AD34" s="15">
        <v>1619.13</v>
      </c>
      <c r="AE34" s="38">
        <f t="shared" si="9"/>
        <v>3310.99</v>
      </c>
      <c r="AF34" s="15">
        <v>877.65</v>
      </c>
      <c r="AG34" s="15">
        <v>1199.85</v>
      </c>
      <c r="AH34" s="15">
        <v>1143.26</v>
      </c>
      <c r="AI34" s="38">
        <f t="shared" si="1"/>
        <v>3220.76</v>
      </c>
      <c r="AJ34" s="38">
        <f t="shared" si="2"/>
        <v>13242.7</v>
      </c>
      <c r="AK34" s="39">
        <v>0</v>
      </c>
      <c r="AL34" s="39">
        <v>326.78</v>
      </c>
      <c r="AM34" s="39">
        <v>326.78</v>
      </c>
      <c r="AN34" s="19">
        <f t="shared" si="10"/>
        <v>653.56</v>
      </c>
      <c r="AO34" s="39">
        <v>653.56</v>
      </c>
      <c r="AP34" s="39">
        <v>653.56</v>
      </c>
      <c r="AQ34" s="39">
        <v>326.78</v>
      </c>
      <c r="AR34" s="19">
        <f t="shared" si="11"/>
        <v>1633.9</v>
      </c>
      <c r="AS34" s="39">
        <v>653.56</v>
      </c>
      <c r="AT34" s="39">
        <v>980.34</v>
      </c>
      <c r="AU34" s="39">
        <v>653.56</v>
      </c>
      <c r="AV34" s="19">
        <f t="shared" si="12"/>
        <v>2287.46</v>
      </c>
      <c r="AW34" s="39">
        <v>1633.9</v>
      </c>
      <c r="AX34" s="39">
        <v>326.78</v>
      </c>
      <c r="AY34" s="40">
        <v>653.56</v>
      </c>
      <c r="AZ34" s="41">
        <f t="shared" si="13"/>
        <v>2614.24</v>
      </c>
      <c r="BA34" s="19">
        <f t="shared" si="14"/>
        <v>7189.16</v>
      </c>
      <c r="BB34" s="42">
        <f t="shared" si="15"/>
        <v>800187</v>
      </c>
      <c r="BC34" s="43"/>
      <c r="BE34" s="17"/>
      <c r="BF34" s="17"/>
    </row>
    <row r="35" spans="1:58" ht="12.75">
      <c r="A35" s="35" t="s">
        <v>61</v>
      </c>
      <c r="B35" s="36" t="s">
        <v>62</v>
      </c>
      <c r="C35" s="37">
        <v>175178.71</v>
      </c>
      <c r="D35" s="15">
        <v>139156.58</v>
      </c>
      <c r="E35" s="15">
        <v>162354.27</v>
      </c>
      <c r="F35" s="38">
        <f t="shared" si="3"/>
        <v>476689.56</v>
      </c>
      <c r="G35" s="15">
        <v>148426.56</v>
      </c>
      <c r="H35" s="15">
        <v>141416.76</v>
      </c>
      <c r="I35" s="15">
        <v>135382.62</v>
      </c>
      <c r="J35" s="38">
        <f t="shared" si="4"/>
        <v>425225.94</v>
      </c>
      <c r="K35" s="92">
        <v>144013.16</v>
      </c>
      <c r="L35" s="15">
        <v>130706.79</v>
      </c>
      <c r="M35" s="15">
        <v>125417.25</v>
      </c>
      <c r="N35" s="38">
        <f t="shared" si="5"/>
        <v>400137.2</v>
      </c>
      <c r="O35" s="15">
        <v>146644.33</v>
      </c>
      <c r="P35" s="15">
        <v>137314.19</v>
      </c>
      <c r="Q35" s="15">
        <v>121832.72</v>
      </c>
      <c r="R35" s="38">
        <f t="shared" si="0"/>
        <v>405791.24</v>
      </c>
      <c r="S35" s="38">
        <f t="shared" si="6"/>
        <v>1707843.94</v>
      </c>
      <c r="T35" s="15">
        <v>8184.45</v>
      </c>
      <c r="U35" s="15">
        <v>6831.9000000000015</v>
      </c>
      <c r="V35" s="15">
        <v>7893.23</v>
      </c>
      <c r="W35" s="38">
        <f t="shared" si="7"/>
        <v>22909.58</v>
      </c>
      <c r="X35" s="15">
        <v>7548.58</v>
      </c>
      <c r="Y35" s="16">
        <v>7108.209999999999</v>
      </c>
      <c r="Z35" s="16">
        <v>7297.139999999999</v>
      </c>
      <c r="AA35" s="38">
        <f t="shared" si="8"/>
        <v>21953.93</v>
      </c>
      <c r="AB35" s="15">
        <v>7314.599999999999</v>
      </c>
      <c r="AC35" s="15">
        <v>6689.6</v>
      </c>
      <c r="AD35" s="15">
        <v>7467.12</v>
      </c>
      <c r="AE35" s="38">
        <f t="shared" si="9"/>
        <v>21471.32</v>
      </c>
      <c r="AF35" s="15">
        <v>7416.14</v>
      </c>
      <c r="AG35" s="15">
        <v>7781.87</v>
      </c>
      <c r="AH35" s="15">
        <v>7231.75</v>
      </c>
      <c r="AI35" s="38">
        <f t="shared" si="1"/>
        <v>22429.76</v>
      </c>
      <c r="AJ35" s="38">
        <f t="shared" si="2"/>
        <v>88764.59</v>
      </c>
      <c r="AK35" s="39">
        <v>0</v>
      </c>
      <c r="AL35" s="39">
        <v>0</v>
      </c>
      <c r="AM35" s="39">
        <v>0</v>
      </c>
      <c r="AN35" s="19">
        <f t="shared" si="10"/>
        <v>0</v>
      </c>
      <c r="AO35" s="39">
        <v>0</v>
      </c>
      <c r="AP35" s="39">
        <v>0</v>
      </c>
      <c r="AQ35" s="39">
        <v>0</v>
      </c>
      <c r="AR35" s="19">
        <f t="shared" si="11"/>
        <v>0</v>
      </c>
      <c r="AS35" s="39">
        <v>0</v>
      </c>
      <c r="AT35" s="39">
        <v>0</v>
      </c>
      <c r="AU35" s="39">
        <v>0</v>
      </c>
      <c r="AV35" s="19">
        <f t="shared" si="12"/>
        <v>0</v>
      </c>
      <c r="AW35" s="39">
        <v>0</v>
      </c>
      <c r="AX35" s="39">
        <v>0</v>
      </c>
      <c r="AY35" s="40">
        <v>0</v>
      </c>
      <c r="AZ35" s="41">
        <f t="shared" si="13"/>
        <v>0</v>
      </c>
      <c r="BA35" s="19">
        <f t="shared" si="14"/>
        <v>0</v>
      </c>
      <c r="BB35" s="42">
        <f t="shared" si="15"/>
        <v>1796608.53</v>
      </c>
      <c r="BC35" s="43"/>
      <c r="BE35" s="17"/>
      <c r="BF35" s="17"/>
    </row>
    <row r="36" spans="1:58" ht="12.75">
      <c r="A36" s="35" t="s">
        <v>63</v>
      </c>
      <c r="B36" s="36" t="s">
        <v>64</v>
      </c>
      <c r="C36" s="37">
        <v>214635.22</v>
      </c>
      <c r="D36" s="15">
        <v>169265.48</v>
      </c>
      <c r="E36" s="15">
        <v>175494.15</v>
      </c>
      <c r="F36" s="38">
        <f t="shared" si="3"/>
        <v>559394.85</v>
      </c>
      <c r="G36" s="15">
        <v>171290.77</v>
      </c>
      <c r="H36" s="15">
        <v>194387.96</v>
      </c>
      <c r="I36" s="15">
        <v>163273.45</v>
      </c>
      <c r="J36" s="38">
        <f t="shared" si="4"/>
        <v>528952.18</v>
      </c>
      <c r="K36" s="92">
        <v>168858.75</v>
      </c>
      <c r="L36" s="15">
        <v>167789.87</v>
      </c>
      <c r="M36" s="15">
        <v>175530.04</v>
      </c>
      <c r="N36" s="38">
        <f t="shared" si="5"/>
        <v>512178.66</v>
      </c>
      <c r="O36" s="15">
        <v>179261.5</v>
      </c>
      <c r="P36" s="15">
        <v>174141.4</v>
      </c>
      <c r="Q36" s="15">
        <v>173071.31</v>
      </c>
      <c r="R36" s="38">
        <f t="shared" si="0"/>
        <v>526474.21</v>
      </c>
      <c r="S36" s="38">
        <f t="shared" si="6"/>
        <v>2126999.9</v>
      </c>
      <c r="T36" s="15">
        <v>7749.990000000002</v>
      </c>
      <c r="U36" s="15">
        <v>5600.2</v>
      </c>
      <c r="V36" s="15">
        <v>6020.25</v>
      </c>
      <c r="W36" s="38">
        <f t="shared" si="7"/>
        <v>19370.44</v>
      </c>
      <c r="X36" s="15">
        <v>6196.92</v>
      </c>
      <c r="Y36" s="16">
        <v>8144.41</v>
      </c>
      <c r="Z36" s="16">
        <v>6427.129999999999</v>
      </c>
      <c r="AA36" s="38">
        <f t="shared" si="8"/>
        <v>20768.46</v>
      </c>
      <c r="AB36" s="15">
        <v>7318.58</v>
      </c>
      <c r="AC36" s="15">
        <v>7155.1900000000005</v>
      </c>
      <c r="AD36" s="15">
        <v>6465.5</v>
      </c>
      <c r="AE36" s="38">
        <f t="shared" si="9"/>
        <v>20939.27</v>
      </c>
      <c r="AF36" s="15">
        <v>6615</v>
      </c>
      <c r="AG36" s="15">
        <v>6727.35</v>
      </c>
      <c r="AH36" s="15">
        <v>6460.62</v>
      </c>
      <c r="AI36" s="38">
        <f t="shared" si="1"/>
        <v>19802.97</v>
      </c>
      <c r="AJ36" s="38">
        <f t="shared" si="2"/>
        <v>80881.14</v>
      </c>
      <c r="AK36" s="39">
        <v>1307.12</v>
      </c>
      <c r="AL36" s="39">
        <v>980.34</v>
      </c>
      <c r="AM36" s="39">
        <v>1960.68</v>
      </c>
      <c r="AN36" s="19">
        <f t="shared" si="10"/>
        <v>4248.14</v>
      </c>
      <c r="AO36" s="39">
        <v>980.34</v>
      </c>
      <c r="AP36" s="39">
        <v>1960.68</v>
      </c>
      <c r="AQ36" s="39">
        <v>1633.9</v>
      </c>
      <c r="AR36" s="19">
        <f t="shared" si="11"/>
        <v>4574.92</v>
      </c>
      <c r="AS36" s="39">
        <v>2287.46</v>
      </c>
      <c r="AT36" s="39">
        <v>1960.68</v>
      </c>
      <c r="AU36" s="39">
        <v>1960.68</v>
      </c>
      <c r="AV36" s="19">
        <f t="shared" si="12"/>
        <v>6208.82</v>
      </c>
      <c r="AW36" s="39">
        <v>1960.68</v>
      </c>
      <c r="AX36" s="39">
        <v>2462.52</v>
      </c>
      <c r="AY36" s="40">
        <v>2135.74</v>
      </c>
      <c r="AZ36" s="41">
        <f t="shared" si="13"/>
        <v>6558.94</v>
      </c>
      <c r="BA36" s="19">
        <f t="shared" si="14"/>
        <v>21590.82</v>
      </c>
      <c r="BB36" s="42">
        <f t="shared" si="15"/>
        <v>2229471.86</v>
      </c>
      <c r="BC36" s="43"/>
      <c r="BE36" s="17"/>
      <c r="BF36" s="17"/>
    </row>
    <row r="37" spans="1:58" ht="12.75">
      <c r="A37" s="35" t="s">
        <v>65</v>
      </c>
      <c r="B37" s="36" t="s">
        <v>66</v>
      </c>
      <c r="C37" s="37">
        <v>29780.08</v>
      </c>
      <c r="D37" s="15">
        <v>32806.65</v>
      </c>
      <c r="E37" s="15">
        <v>34189.91</v>
      </c>
      <c r="F37" s="38">
        <f t="shared" si="3"/>
        <v>96776.64</v>
      </c>
      <c r="G37" s="15">
        <v>29717.54</v>
      </c>
      <c r="H37" s="15">
        <v>30492.31</v>
      </c>
      <c r="I37" s="15">
        <v>31251.21</v>
      </c>
      <c r="J37" s="38">
        <f t="shared" si="4"/>
        <v>91461.06</v>
      </c>
      <c r="K37" s="92">
        <v>33669.2</v>
      </c>
      <c r="L37" s="15">
        <v>33290.4</v>
      </c>
      <c r="M37" s="15">
        <v>34944.67</v>
      </c>
      <c r="N37" s="38">
        <f t="shared" si="5"/>
        <v>101904.27</v>
      </c>
      <c r="O37" s="15">
        <v>30531.29</v>
      </c>
      <c r="P37" s="15">
        <v>31245.74</v>
      </c>
      <c r="Q37" s="15">
        <v>27134.71</v>
      </c>
      <c r="R37" s="38">
        <f t="shared" si="0"/>
        <v>88911.74</v>
      </c>
      <c r="S37" s="38">
        <f t="shared" si="6"/>
        <v>379053.71</v>
      </c>
      <c r="T37" s="15">
        <v>1524.4099999999999</v>
      </c>
      <c r="U37" s="15">
        <v>1647.72</v>
      </c>
      <c r="V37" s="15">
        <v>1456.91</v>
      </c>
      <c r="W37" s="38">
        <f t="shared" si="7"/>
        <v>4629.04</v>
      </c>
      <c r="X37" s="15">
        <v>1516.52</v>
      </c>
      <c r="Y37" s="16">
        <v>1601.63</v>
      </c>
      <c r="Z37" s="16">
        <v>1466.9</v>
      </c>
      <c r="AA37" s="38">
        <f t="shared" si="8"/>
        <v>4585.05</v>
      </c>
      <c r="AB37" s="15">
        <v>1414.47</v>
      </c>
      <c r="AC37" s="15">
        <v>1418.77</v>
      </c>
      <c r="AD37" s="15">
        <v>1828.12</v>
      </c>
      <c r="AE37" s="38">
        <f t="shared" si="9"/>
        <v>4661.36</v>
      </c>
      <c r="AF37" s="15">
        <v>1526.53</v>
      </c>
      <c r="AG37" s="15">
        <v>1584.19</v>
      </c>
      <c r="AH37" s="15">
        <v>1037.03</v>
      </c>
      <c r="AI37" s="38">
        <f t="shared" si="1"/>
        <v>4147.75</v>
      </c>
      <c r="AJ37" s="38">
        <f t="shared" si="2"/>
        <v>18023.2</v>
      </c>
      <c r="AK37" s="39">
        <v>0</v>
      </c>
      <c r="AL37" s="39">
        <v>0</v>
      </c>
      <c r="AM37" s="39">
        <v>0</v>
      </c>
      <c r="AN37" s="19">
        <f t="shared" si="10"/>
        <v>0</v>
      </c>
      <c r="AO37" s="39">
        <v>0</v>
      </c>
      <c r="AP37" s="39">
        <v>0</v>
      </c>
      <c r="AQ37" s="39">
        <v>0</v>
      </c>
      <c r="AR37" s="19">
        <f t="shared" si="11"/>
        <v>0</v>
      </c>
      <c r="AS37" s="39">
        <v>0</v>
      </c>
      <c r="AT37" s="39">
        <v>0</v>
      </c>
      <c r="AU37" s="39">
        <v>0</v>
      </c>
      <c r="AV37" s="19">
        <f t="shared" si="12"/>
        <v>0</v>
      </c>
      <c r="AW37" s="39">
        <v>0</v>
      </c>
      <c r="AX37" s="39">
        <v>0</v>
      </c>
      <c r="AY37" s="40">
        <v>0</v>
      </c>
      <c r="AZ37" s="41">
        <f t="shared" si="13"/>
        <v>0</v>
      </c>
      <c r="BA37" s="19">
        <f t="shared" si="14"/>
        <v>0</v>
      </c>
      <c r="BB37" s="42">
        <f t="shared" si="15"/>
        <v>397076.91</v>
      </c>
      <c r="BC37" s="43"/>
      <c r="BE37" s="17"/>
      <c r="BF37" s="17"/>
    </row>
    <row r="38" spans="1:58" ht="12.75">
      <c r="A38" s="35" t="s">
        <v>67</v>
      </c>
      <c r="B38" s="36" t="s">
        <v>68</v>
      </c>
      <c r="C38" s="37">
        <v>109077.89</v>
      </c>
      <c r="D38" s="15">
        <v>96591.66</v>
      </c>
      <c r="E38" s="15">
        <v>86861.91</v>
      </c>
      <c r="F38" s="38">
        <f t="shared" si="3"/>
        <v>292531.46</v>
      </c>
      <c r="G38" s="15">
        <v>86055.45</v>
      </c>
      <c r="H38" s="15">
        <v>84184.14</v>
      </c>
      <c r="I38" s="15">
        <v>79166.88</v>
      </c>
      <c r="J38" s="38">
        <f t="shared" si="4"/>
        <v>249406.47</v>
      </c>
      <c r="K38" s="92">
        <v>80312.65</v>
      </c>
      <c r="L38" s="15">
        <v>79295.93</v>
      </c>
      <c r="M38" s="15">
        <v>88948.2</v>
      </c>
      <c r="N38" s="38">
        <f t="shared" si="5"/>
        <v>248556.78</v>
      </c>
      <c r="O38" s="15">
        <v>105928.44</v>
      </c>
      <c r="P38" s="15">
        <v>87827.36</v>
      </c>
      <c r="Q38" s="15">
        <v>85703.63</v>
      </c>
      <c r="R38" s="38">
        <f t="shared" si="0"/>
        <v>279459.43</v>
      </c>
      <c r="S38" s="38">
        <f t="shared" si="6"/>
        <v>1069954.14</v>
      </c>
      <c r="T38" s="15">
        <v>4180.75</v>
      </c>
      <c r="U38" s="15">
        <v>3951.33</v>
      </c>
      <c r="V38" s="15">
        <v>3380.76</v>
      </c>
      <c r="W38" s="38">
        <f t="shared" si="7"/>
        <v>11512.84</v>
      </c>
      <c r="X38" s="15">
        <v>4043.4700000000003</v>
      </c>
      <c r="Y38" s="16">
        <v>3916.79</v>
      </c>
      <c r="Z38" s="16">
        <v>3214.3199999999997</v>
      </c>
      <c r="AA38" s="38">
        <f t="shared" si="8"/>
        <v>11174.58</v>
      </c>
      <c r="AB38" s="15">
        <v>4155.01</v>
      </c>
      <c r="AC38" s="15">
        <v>3226.09</v>
      </c>
      <c r="AD38" s="15">
        <v>3883.41</v>
      </c>
      <c r="AE38" s="38">
        <f t="shared" si="9"/>
        <v>11264.51</v>
      </c>
      <c r="AF38" s="15">
        <v>4080.58</v>
      </c>
      <c r="AG38" s="15">
        <v>4020.3999999999996</v>
      </c>
      <c r="AH38" s="15">
        <v>3355.23</v>
      </c>
      <c r="AI38" s="38">
        <f t="shared" si="1"/>
        <v>11456.21</v>
      </c>
      <c r="AJ38" s="38">
        <f t="shared" si="2"/>
        <v>45408.14</v>
      </c>
      <c r="AK38" s="39">
        <v>490.17</v>
      </c>
      <c r="AL38" s="39">
        <v>163.39</v>
      </c>
      <c r="AM38" s="39">
        <v>653.56</v>
      </c>
      <c r="AN38" s="19">
        <f t="shared" si="10"/>
        <v>1307.12</v>
      </c>
      <c r="AO38" s="39">
        <v>326.78</v>
      </c>
      <c r="AP38" s="39">
        <v>326.78</v>
      </c>
      <c r="AQ38" s="39">
        <v>653.56</v>
      </c>
      <c r="AR38" s="19">
        <f t="shared" si="11"/>
        <v>1307.12</v>
      </c>
      <c r="AS38" s="39">
        <v>653.56</v>
      </c>
      <c r="AT38" s="39">
        <v>653.56</v>
      </c>
      <c r="AU38" s="39">
        <v>653.56</v>
      </c>
      <c r="AV38" s="19">
        <f t="shared" si="12"/>
        <v>1960.68</v>
      </c>
      <c r="AW38" s="39">
        <v>0</v>
      </c>
      <c r="AX38" s="39">
        <v>326.78</v>
      </c>
      <c r="AY38" s="40">
        <v>0</v>
      </c>
      <c r="AZ38" s="41">
        <f t="shared" si="13"/>
        <v>326.78</v>
      </c>
      <c r="BA38" s="19">
        <f t="shared" si="14"/>
        <v>4901.7</v>
      </c>
      <c r="BB38" s="42">
        <f t="shared" si="15"/>
        <v>1120263.98</v>
      </c>
      <c r="BC38" s="43"/>
      <c r="BE38" s="17"/>
      <c r="BF38" s="17"/>
    </row>
    <row r="39" spans="1:58" ht="12.75">
      <c r="A39" s="35" t="s">
        <v>69</v>
      </c>
      <c r="B39" s="36" t="s">
        <v>70</v>
      </c>
      <c r="C39" s="37">
        <v>64242.51</v>
      </c>
      <c r="D39" s="15">
        <v>51739.22</v>
      </c>
      <c r="E39" s="15">
        <v>60473.68</v>
      </c>
      <c r="F39" s="38">
        <f t="shared" si="3"/>
        <v>176455.41</v>
      </c>
      <c r="G39" s="15">
        <v>62719.34</v>
      </c>
      <c r="H39" s="15">
        <v>60029.32</v>
      </c>
      <c r="I39" s="15">
        <v>60299.05</v>
      </c>
      <c r="J39" s="38">
        <f t="shared" si="4"/>
        <v>183047.71</v>
      </c>
      <c r="K39" s="92">
        <v>63401.23</v>
      </c>
      <c r="L39" s="15">
        <v>54808.33</v>
      </c>
      <c r="M39" s="15">
        <v>61009.66</v>
      </c>
      <c r="N39" s="38">
        <f t="shared" si="5"/>
        <v>179219.22</v>
      </c>
      <c r="O39" s="15">
        <v>69999.91</v>
      </c>
      <c r="P39" s="15">
        <v>67878.7</v>
      </c>
      <c r="Q39" s="15">
        <v>54154.4</v>
      </c>
      <c r="R39" s="38">
        <f t="shared" si="0"/>
        <v>192033.01</v>
      </c>
      <c r="S39" s="38">
        <f t="shared" si="6"/>
        <v>730755.35</v>
      </c>
      <c r="T39" s="15">
        <v>4990.9400000000005</v>
      </c>
      <c r="U39" s="15">
        <v>4708.03</v>
      </c>
      <c r="V39" s="15">
        <v>4694.94</v>
      </c>
      <c r="W39" s="38">
        <f t="shared" si="7"/>
        <v>14393.91</v>
      </c>
      <c r="X39" s="15">
        <v>5377.19</v>
      </c>
      <c r="Y39" s="16">
        <v>5176.36</v>
      </c>
      <c r="Z39" s="16">
        <v>5720.99</v>
      </c>
      <c r="AA39" s="38">
        <f t="shared" si="8"/>
        <v>16274.54</v>
      </c>
      <c r="AB39" s="15">
        <v>5404.469999999999</v>
      </c>
      <c r="AC39" s="15">
        <v>5477.15</v>
      </c>
      <c r="AD39" s="15">
        <v>5424.77</v>
      </c>
      <c r="AE39" s="38">
        <f t="shared" si="9"/>
        <v>16306.39</v>
      </c>
      <c r="AF39" s="15">
        <v>5766.429999999999</v>
      </c>
      <c r="AG39" s="15">
        <v>6528.19</v>
      </c>
      <c r="AH39" s="15">
        <v>4622.3</v>
      </c>
      <c r="AI39" s="38">
        <f t="shared" si="1"/>
        <v>16916.92</v>
      </c>
      <c r="AJ39" s="38">
        <f t="shared" si="2"/>
        <v>63891.76</v>
      </c>
      <c r="AK39" s="39">
        <v>0</v>
      </c>
      <c r="AL39" s="39">
        <v>0</v>
      </c>
      <c r="AM39" s="39">
        <v>0</v>
      </c>
      <c r="AN39" s="19">
        <f t="shared" si="10"/>
        <v>0</v>
      </c>
      <c r="AO39" s="39">
        <v>0</v>
      </c>
      <c r="AP39" s="39">
        <v>0</v>
      </c>
      <c r="AQ39" s="39">
        <v>0</v>
      </c>
      <c r="AR39" s="19">
        <f t="shared" si="11"/>
        <v>0</v>
      </c>
      <c r="AS39" s="39">
        <v>0</v>
      </c>
      <c r="AT39" s="39">
        <v>0</v>
      </c>
      <c r="AU39" s="39">
        <v>0</v>
      </c>
      <c r="AV39" s="19">
        <f t="shared" si="12"/>
        <v>0</v>
      </c>
      <c r="AW39" s="39">
        <v>0</v>
      </c>
      <c r="AX39" s="39">
        <v>0</v>
      </c>
      <c r="AY39" s="40">
        <v>0</v>
      </c>
      <c r="AZ39" s="41">
        <f t="shared" si="13"/>
        <v>0</v>
      </c>
      <c r="BA39" s="19">
        <f t="shared" si="14"/>
        <v>0</v>
      </c>
      <c r="BB39" s="42">
        <f t="shared" si="15"/>
        <v>794647.11</v>
      </c>
      <c r="BC39" s="43"/>
      <c r="BE39" s="17"/>
      <c r="BF39" s="17"/>
    </row>
    <row r="40" spans="1:58" ht="12.75">
      <c r="A40" s="35" t="s">
        <v>71</v>
      </c>
      <c r="B40" s="36" t="s">
        <v>72</v>
      </c>
      <c r="C40" s="37">
        <v>462331.55</v>
      </c>
      <c r="D40" s="15">
        <v>449464.32</v>
      </c>
      <c r="E40" s="15">
        <v>438184.51</v>
      </c>
      <c r="F40" s="38">
        <f t="shared" si="3"/>
        <v>1349980.38</v>
      </c>
      <c r="G40" s="15">
        <v>421375.84</v>
      </c>
      <c r="H40" s="15">
        <v>478004.63</v>
      </c>
      <c r="I40" s="15">
        <v>384024.42</v>
      </c>
      <c r="J40" s="38">
        <f t="shared" si="4"/>
        <v>1283404.89</v>
      </c>
      <c r="K40" s="92">
        <v>460042.14</v>
      </c>
      <c r="L40" s="15">
        <v>410776.99</v>
      </c>
      <c r="M40" s="15">
        <v>374020.21</v>
      </c>
      <c r="N40" s="38">
        <f t="shared" si="5"/>
        <v>1244839.34</v>
      </c>
      <c r="O40" s="15">
        <v>468538.51</v>
      </c>
      <c r="P40" s="15">
        <v>453796.38</v>
      </c>
      <c r="Q40" s="15">
        <v>417355.81</v>
      </c>
      <c r="R40" s="38">
        <f t="shared" si="0"/>
        <v>1339690.7</v>
      </c>
      <c r="S40" s="38">
        <f t="shared" si="6"/>
        <v>5217915.31</v>
      </c>
      <c r="T40" s="15">
        <v>9199.18</v>
      </c>
      <c r="U40" s="15">
        <v>9679.65</v>
      </c>
      <c r="V40" s="15">
        <v>9492.95</v>
      </c>
      <c r="W40" s="38">
        <f t="shared" si="7"/>
        <v>28371.78</v>
      </c>
      <c r="X40" s="15">
        <v>8309.900000000001</v>
      </c>
      <c r="Y40" s="16">
        <v>10574.980000000001</v>
      </c>
      <c r="Z40" s="16">
        <v>8321.34</v>
      </c>
      <c r="AA40" s="38">
        <f t="shared" si="8"/>
        <v>27206.22</v>
      </c>
      <c r="AB40" s="15">
        <v>9948.909999999998</v>
      </c>
      <c r="AC40" s="15">
        <v>10225.64</v>
      </c>
      <c r="AD40" s="15">
        <v>9712.149999999998</v>
      </c>
      <c r="AE40" s="38">
        <f t="shared" si="9"/>
        <v>29886.7</v>
      </c>
      <c r="AF40" s="15">
        <v>9820.08</v>
      </c>
      <c r="AG40" s="15">
        <v>9355.08</v>
      </c>
      <c r="AH40" s="15">
        <v>9264.26</v>
      </c>
      <c r="AI40" s="38">
        <f t="shared" si="1"/>
        <v>28439.42</v>
      </c>
      <c r="AJ40" s="38">
        <f t="shared" si="2"/>
        <v>113904.12</v>
      </c>
      <c r="AK40" s="39">
        <v>326.77</v>
      </c>
      <c r="AL40" s="39">
        <v>0</v>
      </c>
      <c r="AM40" s="39">
        <v>653.54</v>
      </c>
      <c r="AN40" s="19">
        <f t="shared" si="10"/>
        <v>980.31</v>
      </c>
      <c r="AO40" s="39">
        <v>0</v>
      </c>
      <c r="AP40" s="39">
        <v>0</v>
      </c>
      <c r="AQ40" s="39">
        <v>0</v>
      </c>
      <c r="AR40" s="19">
        <f t="shared" si="11"/>
        <v>0</v>
      </c>
      <c r="AS40" s="39">
        <v>326.77</v>
      </c>
      <c r="AT40" s="39">
        <v>0</v>
      </c>
      <c r="AU40" s="39">
        <v>0</v>
      </c>
      <c r="AV40" s="19">
        <f t="shared" si="12"/>
        <v>326.77</v>
      </c>
      <c r="AW40" s="39">
        <v>326.77</v>
      </c>
      <c r="AX40" s="39">
        <v>326.77</v>
      </c>
      <c r="AY40" s="40">
        <v>980.31</v>
      </c>
      <c r="AZ40" s="41">
        <f t="shared" si="13"/>
        <v>1633.85</v>
      </c>
      <c r="BA40" s="19">
        <f t="shared" si="14"/>
        <v>2940.93</v>
      </c>
      <c r="BB40" s="42">
        <f t="shared" si="15"/>
        <v>5334760.36</v>
      </c>
      <c r="BC40" s="43"/>
      <c r="BE40" s="17"/>
      <c r="BF40" s="17"/>
    </row>
    <row r="41" spans="1:58" ht="12.75">
      <c r="A41" s="35" t="s">
        <v>73</v>
      </c>
      <c r="B41" s="36" t="s">
        <v>74</v>
      </c>
      <c r="C41" s="37">
        <v>16036.74</v>
      </c>
      <c r="D41" s="15">
        <v>12020.03</v>
      </c>
      <c r="E41" s="15">
        <v>13730.52</v>
      </c>
      <c r="F41" s="38">
        <f t="shared" si="3"/>
        <v>41787.29</v>
      </c>
      <c r="G41" s="15">
        <v>10002.17</v>
      </c>
      <c r="H41" s="15">
        <v>11156.2</v>
      </c>
      <c r="I41" s="15">
        <v>8143.94</v>
      </c>
      <c r="J41" s="38">
        <f t="shared" si="4"/>
        <v>29302.31</v>
      </c>
      <c r="K41" s="92">
        <v>7994.21</v>
      </c>
      <c r="L41" s="15">
        <v>9395.79</v>
      </c>
      <c r="M41" s="15">
        <v>9767.54</v>
      </c>
      <c r="N41" s="38">
        <f t="shared" si="5"/>
        <v>27157.54</v>
      </c>
      <c r="O41" s="15">
        <v>9052.2</v>
      </c>
      <c r="P41" s="15">
        <v>8303.13</v>
      </c>
      <c r="Q41" s="15">
        <v>11441.09</v>
      </c>
      <c r="R41" s="38">
        <f t="shared" si="0"/>
        <v>28796.42</v>
      </c>
      <c r="S41" s="38">
        <f t="shared" si="6"/>
        <v>127043.56</v>
      </c>
      <c r="T41" s="15">
        <v>639.98</v>
      </c>
      <c r="U41" s="15">
        <v>487.76</v>
      </c>
      <c r="V41" s="15">
        <v>635.75</v>
      </c>
      <c r="W41" s="38">
        <f t="shared" si="7"/>
        <v>1763.49</v>
      </c>
      <c r="X41" s="15">
        <v>422.43</v>
      </c>
      <c r="Y41" s="16">
        <v>549.95</v>
      </c>
      <c r="Z41" s="16">
        <v>443.99</v>
      </c>
      <c r="AA41" s="38">
        <f t="shared" si="8"/>
        <v>1416.37</v>
      </c>
      <c r="AB41" s="15">
        <v>492.13</v>
      </c>
      <c r="AC41" s="15">
        <v>498.79</v>
      </c>
      <c r="AD41" s="15">
        <v>551.22</v>
      </c>
      <c r="AE41" s="38">
        <f t="shared" si="9"/>
        <v>1542.14</v>
      </c>
      <c r="AF41" s="15">
        <v>505.5</v>
      </c>
      <c r="AG41" s="15">
        <v>358.21</v>
      </c>
      <c r="AH41" s="15">
        <v>439.03</v>
      </c>
      <c r="AI41" s="38">
        <f t="shared" si="1"/>
        <v>1302.74</v>
      </c>
      <c r="AJ41" s="38">
        <f t="shared" si="2"/>
        <v>6024.74</v>
      </c>
      <c r="AK41" s="39">
        <v>0</v>
      </c>
      <c r="AL41" s="39">
        <v>0</v>
      </c>
      <c r="AM41" s="39">
        <v>0</v>
      </c>
      <c r="AN41" s="19">
        <f t="shared" si="10"/>
        <v>0</v>
      </c>
      <c r="AO41" s="39">
        <v>0</v>
      </c>
      <c r="AP41" s="39">
        <v>0</v>
      </c>
      <c r="AQ41" s="39">
        <v>0</v>
      </c>
      <c r="AR41" s="19">
        <f t="shared" si="11"/>
        <v>0</v>
      </c>
      <c r="AS41" s="39">
        <v>0</v>
      </c>
      <c r="AT41" s="39">
        <v>0</v>
      </c>
      <c r="AU41" s="39">
        <v>0</v>
      </c>
      <c r="AV41" s="19">
        <f t="shared" si="12"/>
        <v>0</v>
      </c>
      <c r="AW41" s="39">
        <v>0</v>
      </c>
      <c r="AX41" s="39">
        <v>0</v>
      </c>
      <c r="AY41" s="40">
        <v>0</v>
      </c>
      <c r="AZ41" s="41">
        <f t="shared" si="13"/>
        <v>0</v>
      </c>
      <c r="BA41" s="19">
        <f t="shared" si="14"/>
        <v>0</v>
      </c>
      <c r="BB41" s="42">
        <f t="shared" si="15"/>
        <v>133068.3</v>
      </c>
      <c r="BC41" s="43"/>
      <c r="BE41" s="17"/>
      <c r="BF41" s="17"/>
    </row>
    <row r="42" spans="1:58" ht="12.75">
      <c r="A42" s="35" t="s">
        <v>75</v>
      </c>
      <c r="B42" s="36" t="s">
        <v>76</v>
      </c>
      <c r="C42" s="37">
        <v>124859.41</v>
      </c>
      <c r="D42" s="15">
        <v>112211.98</v>
      </c>
      <c r="E42" s="15">
        <v>106718.65</v>
      </c>
      <c r="F42" s="38">
        <f t="shared" si="3"/>
        <v>343790.04</v>
      </c>
      <c r="G42" s="15">
        <v>117884.45</v>
      </c>
      <c r="H42" s="15">
        <v>110595.59</v>
      </c>
      <c r="I42" s="15">
        <v>111757.78</v>
      </c>
      <c r="J42" s="38">
        <f t="shared" si="4"/>
        <v>340237.82</v>
      </c>
      <c r="K42" s="92">
        <v>129794.05</v>
      </c>
      <c r="L42" s="15">
        <v>104144.94</v>
      </c>
      <c r="M42" s="15">
        <v>105455.41</v>
      </c>
      <c r="N42" s="38">
        <f t="shared" si="5"/>
        <v>339394.4</v>
      </c>
      <c r="O42" s="15">
        <v>132121.48</v>
      </c>
      <c r="P42" s="15">
        <v>108049.22</v>
      </c>
      <c r="Q42" s="15">
        <v>90414.73</v>
      </c>
      <c r="R42" s="38">
        <f t="shared" si="0"/>
        <v>330585.43</v>
      </c>
      <c r="S42" s="38">
        <f t="shared" si="6"/>
        <v>1354007.69</v>
      </c>
      <c r="T42" s="15">
        <v>1787.3600000000001</v>
      </c>
      <c r="U42" s="15">
        <v>1860.64</v>
      </c>
      <c r="V42" s="15">
        <v>1903.65</v>
      </c>
      <c r="W42" s="38">
        <f t="shared" si="7"/>
        <v>5551.65</v>
      </c>
      <c r="X42" s="15">
        <v>1458.85</v>
      </c>
      <c r="Y42" s="16">
        <v>1929.2</v>
      </c>
      <c r="Z42" s="16">
        <v>2017.6</v>
      </c>
      <c r="AA42" s="38">
        <f t="shared" si="8"/>
        <v>5405.65</v>
      </c>
      <c r="AB42" s="15">
        <v>2074.8500000000004</v>
      </c>
      <c r="AC42" s="15">
        <v>1788.0100000000002</v>
      </c>
      <c r="AD42" s="15">
        <v>1952.48</v>
      </c>
      <c r="AE42" s="38">
        <f t="shared" si="9"/>
        <v>5815.34</v>
      </c>
      <c r="AF42" s="15">
        <v>2559.42</v>
      </c>
      <c r="AG42" s="15">
        <v>1433.6399999999999</v>
      </c>
      <c r="AH42" s="15">
        <v>2058.84</v>
      </c>
      <c r="AI42" s="38">
        <f t="shared" si="1"/>
        <v>6051.9</v>
      </c>
      <c r="AJ42" s="38">
        <f t="shared" si="2"/>
        <v>22824.54</v>
      </c>
      <c r="AK42" s="39">
        <v>0</v>
      </c>
      <c r="AL42" s="39">
        <v>0</v>
      </c>
      <c r="AM42" s="39">
        <v>0</v>
      </c>
      <c r="AN42" s="19">
        <f t="shared" si="10"/>
        <v>0</v>
      </c>
      <c r="AO42" s="39">
        <v>653.56</v>
      </c>
      <c r="AP42" s="39">
        <v>326.78</v>
      </c>
      <c r="AQ42" s="39">
        <v>326.78</v>
      </c>
      <c r="AR42" s="19">
        <f t="shared" si="11"/>
        <v>1307.12</v>
      </c>
      <c r="AS42" s="39">
        <v>326.78</v>
      </c>
      <c r="AT42" s="39">
        <v>326.78</v>
      </c>
      <c r="AU42" s="39">
        <v>326.78</v>
      </c>
      <c r="AV42" s="19">
        <f t="shared" si="12"/>
        <v>980.34</v>
      </c>
      <c r="AW42" s="39">
        <v>0</v>
      </c>
      <c r="AX42" s="39">
        <v>0</v>
      </c>
      <c r="AY42" s="40">
        <v>0</v>
      </c>
      <c r="AZ42" s="41">
        <f t="shared" si="13"/>
        <v>0</v>
      </c>
      <c r="BA42" s="19">
        <f t="shared" si="14"/>
        <v>2287.46</v>
      </c>
      <c r="BB42" s="42">
        <f t="shared" si="15"/>
        <v>1379119.69</v>
      </c>
      <c r="BC42" s="43"/>
      <c r="BE42" s="17"/>
      <c r="BF42" s="17"/>
    </row>
    <row r="43" spans="1:58" ht="12.75">
      <c r="A43" s="35" t="s">
        <v>77</v>
      </c>
      <c r="B43" s="36" t="s">
        <v>78</v>
      </c>
      <c r="C43" s="37">
        <v>203195.72</v>
      </c>
      <c r="D43" s="15">
        <v>185709.69</v>
      </c>
      <c r="E43" s="15">
        <v>179529.7</v>
      </c>
      <c r="F43" s="38">
        <f t="shared" si="3"/>
        <v>568435.11</v>
      </c>
      <c r="G43" s="15">
        <v>179540.26</v>
      </c>
      <c r="H43" s="15">
        <v>186002.61</v>
      </c>
      <c r="I43" s="15">
        <v>162807.11</v>
      </c>
      <c r="J43" s="38">
        <f t="shared" si="4"/>
        <v>528349.98</v>
      </c>
      <c r="K43" s="92">
        <v>196796.85</v>
      </c>
      <c r="L43" s="15">
        <v>200175.5</v>
      </c>
      <c r="M43" s="15">
        <v>195016.02</v>
      </c>
      <c r="N43" s="38">
        <f t="shared" si="5"/>
        <v>591988.37</v>
      </c>
      <c r="O43" s="15">
        <v>212685.69</v>
      </c>
      <c r="P43" s="15">
        <v>199082.56</v>
      </c>
      <c r="Q43" s="15">
        <v>203138.74</v>
      </c>
      <c r="R43" s="38">
        <f t="shared" si="0"/>
        <v>614906.99</v>
      </c>
      <c r="S43" s="38">
        <f t="shared" si="6"/>
        <v>2303680.45</v>
      </c>
      <c r="T43" s="15">
        <v>9447.529999999999</v>
      </c>
      <c r="U43" s="15">
        <v>8647.99</v>
      </c>
      <c r="V43" s="15">
        <v>9031.390000000001</v>
      </c>
      <c r="W43" s="38">
        <f t="shared" si="7"/>
        <v>27126.91</v>
      </c>
      <c r="X43" s="15">
        <v>7964.44</v>
      </c>
      <c r="Y43" s="16">
        <v>8407.66</v>
      </c>
      <c r="Z43" s="16">
        <v>7866.369999999999</v>
      </c>
      <c r="AA43" s="38">
        <f t="shared" si="8"/>
        <v>24238.47</v>
      </c>
      <c r="AB43" s="15">
        <v>10651.41</v>
      </c>
      <c r="AC43" s="15">
        <v>11440.41</v>
      </c>
      <c r="AD43" s="15">
        <v>9604.16</v>
      </c>
      <c r="AE43" s="38">
        <f t="shared" si="9"/>
        <v>31695.98</v>
      </c>
      <c r="AF43" s="15">
        <v>10670.070000000002</v>
      </c>
      <c r="AG43" s="15">
        <v>9483.130000000001</v>
      </c>
      <c r="AH43" s="15">
        <v>8949.5</v>
      </c>
      <c r="AI43" s="38">
        <f t="shared" si="1"/>
        <v>29102.7</v>
      </c>
      <c r="AJ43" s="38">
        <f t="shared" si="2"/>
        <v>112164.06</v>
      </c>
      <c r="AK43" s="39">
        <v>1307.12</v>
      </c>
      <c r="AL43" s="39">
        <v>1307.12</v>
      </c>
      <c r="AM43" s="39">
        <v>1960.68</v>
      </c>
      <c r="AN43" s="19">
        <f t="shared" si="10"/>
        <v>4574.92</v>
      </c>
      <c r="AO43" s="39">
        <v>1960.68</v>
      </c>
      <c r="AP43" s="39">
        <v>2941.02</v>
      </c>
      <c r="AQ43" s="39">
        <v>2614.24</v>
      </c>
      <c r="AR43" s="19">
        <f t="shared" si="11"/>
        <v>7515.94</v>
      </c>
      <c r="AS43" s="39">
        <v>2941.02</v>
      </c>
      <c r="AT43" s="39">
        <v>2614.24</v>
      </c>
      <c r="AU43" s="39">
        <v>2614.24</v>
      </c>
      <c r="AV43" s="19">
        <f t="shared" si="12"/>
        <v>8169.5</v>
      </c>
      <c r="AW43" s="39">
        <v>2287.46</v>
      </c>
      <c r="AX43" s="39">
        <v>1307.08</v>
      </c>
      <c r="AY43" s="40">
        <v>1307.08</v>
      </c>
      <c r="AZ43" s="41">
        <f t="shared" si="13"/>
        <v>4901.62</v>
      </c>
      <c r="BA43" s="19">
        <f t="shared" si="14"/>
        <v>25161.98</v>
      </c>
      <c r="BB43" s="42">
        <f t="shared" si="15"/>
        <v>2441006.49</v>
      </c>
      <c r="BC43" s="43"/>
      <c r="BE43" s="17"/>
      <c r="BF43" s="17"/>
    </row>
    <row r="44" spans="1:58" ht="12.75">
      <c r="A44" s="35" t="s">
        <v>79</v>
      </c>
      <c r="B44" s="36" t="s">
        <v>80</v>
      </c>
      <c r="C44" s="37">
        <v>87609.32</v>
      </c>
      <c r="D44" s="15">
        <v>84285.76</v>
      </c>
      <c r="E44" s="15">
        <v>80833.83</v>
      </c>
      <c r="F44" s="38">
        <f t="shared" si="3"/>
        <v>252728.91</v>
      </c>
      <c r="G44" s="15">
        <v>74460.16</v>
      </c>
      <c r="H44" s="15">
        <v>79073.49</v>
      </c>
      <c r="I44" s="15">
        <v>76043.85</v>
      </c>
      <c r="J44" s="38">
        <f t="shared" si="4"/>
        <v>229577.5</v>
      </c>
      <c r="K44" s="92">
        <v>78951.61</v>
      </c>
      <c r="L44" s="15">
        <v>76537.27</v>
      </c>
      <c r="M44" s="15">
        <v>80908.94</v>
      </c>
      <c r="N44" s="38">
        <f t="shared" si="5"/>
        <v>236397.82</v>
      </c>
      <c r="O44" s="15">
        <v>88294.78</v>
      </c>
      <c r="P44" s="15">
        <v>81312.95</v>
      </c>
      <c r="Q44" s="15">
        <v>84187.72</v>
      </c>
      <c r="R44" s="38">
        <f t="shared" si="0"/>
        <v>253795.45</v>
      </c>
      <c r="S44" s="38">
        <f t="shared" si="6"/>
        <v>972499.68</v>
      </c>
      <c r="T44" s="15">
        <v>2075</v>
      </c>
      <c r="U44" s="15">
        <v>2030.93</v>
      </c>
      <c r="V44" s="15">
        <v>1909.48</v>
      </c>
      <c r="W44" s="38">
        <f t="shared" si="7"/>
        <v>6015.41</v>
      </c>
      <c r="X44" s="15">
        <v>2262.58</v>
      </c>
      <c r="Y44" s="16">
        <v>1939.6000000000001</v>
      </c>
      <c r="Z44" s="16">
        <v>2034.9099999999999</v>
      </c>
      <c r="AA44" s="38">
        <f t="shared" si="8"/>
        <v>6237.09</v>
      </c>
      <c r="AB44" s="15">
        <v>1928.3600000000001</v>
      </c>
      <c r="AC44" s="15">
        <v>2504.0600000000004</v>
      </c>
      <c r="AD44" s="15">
        <v>2156.44</v>
      </c>
      <c r="AE44" s="38">
        <f t="shared" si="9"/>
        <v>6588.86</v>
      </c>
      <c r="AF44" s="15">
        <v>2843.49</v>
      </c>
      <c r="AG44" s="15">
        <v>2395.63</v>
      </c>
      <c r="AH44" s="15">
        <v>2351.48</v>
      </c>
      <c r="AI44" s="38">
        <f t="shared" si="1"/>
        <v>7590.6</v>
      </c>
      <c r="AJ44" s="38">
        <f t="shared" si="2"/>
        <v>26431.96</v>
      </c>
      <c r="AK44" s="39">
        <v>326.78</v>
      </c>
      <c r="AL44" s="39">
        <v>653.56</v>
      </c>
      <c r="AM44" s="39">
        <v>653.56</v>
      </c>
      <c r="AN44" s="19">
        <f t="shared" si="10"/>
        <v>1633.9</v>
      </c>
      <c r="AO44" s="39">
        <v>980.34</v>
      </c>
      <c r="AP44" s="39">
        <v>980.34</v>
      </c>
      <c r="AQ44" s="39">
        <v>326.78</v>
      </c>
      <c r="AR44" s="19">
        <f t="shared" si="11"/>
        <v>2287.46</v>
      </c>
      <c r="AS44" s="39">
        <v>0</v>
      </c>
      <c r="AT44" s="39">
        <v>0</v>
      </c>
      <c r="AU44" s="39">
        <v>653.56</v>
      </c>
      <c r="AV44" s="19">
        <f t="shared" si="12"/>
        <v>653.56</v>
      </c>
      <c r="AW44" s="39">
        <v>326.78</v>
      </c>
      <c r="AX44" s="39">
        <v>653.56</v>
      </c>
      <c r="AY44" s="40">
        <v>980.34</v>
      </c>
      <c r="AZ44" s="41">
        <f t="shared" si="13"/>
        <v>1960.68</v>
      </c>
      <c r="BA44" s="19">
        <f t="shared" si="14"/>
        <v>6535.6</v>
      </c>
      <c r="BB44" s="42">
        <f t="shared" si="15"/>
        <v>1005467.24</v>
      </c>
      <c r="BC44" s="43"/>
      <c r="BE44" s="17"/>
      <c r="BF44" s="17"/>
    </row>
    <row r="45" spans="1:58" ht="12.75">
      <c r="A45" s="35" t="s">
        <v>81</v>
      </c>
      <c r="B45" s="36" t="s">
        <v>82</v>
      </c>
      <c r="C45" s="37">
        <v>68136.12</v>
      </c>
      <c r="D45" s="15">
        <v>52761.91</v>
      </c>
      <c r="E45" s="15">
        <v>60200.2</v>
      </c>
      <c r="F45" s="38">
        <f t="shared" si="3"/>
        <v>181098.23</v>
      </c>
      <c r="G45" s="15">
        <v>54984.09</v>
      </c>
      <c r="H45" s="15">
        <v>58959.32</v>
      </c>
      <c r="I45" s="15">
        <v>51228.73</v>
      </c>
      <c r="J45" s="38">
        <f t="shared" si="4"/>
        <v>165172.14</v>
      </c>
      <c r="K45" s="92">
        <v>54225.61</v>
      </c>
      <c r="L45" s="15">
        <v>50740.27</v>
      </c>
      <c r="M45" s="15">
        <v>52861.27</v>
      </c>
      <c r="N45" s="38">
        <f t="shared" si="5"/>
        <v>157827.15</v>
      </c>
      <c r="O45" s="15">
        <v>59807.88</v>
      </c>
      <c r="P45" s="15">
        <v>59562.54</v>
      </c>
      <c r="Q45" s="15">
        <v>52721.48</v>
      </c>
      <c r="R45" s="38">
        <f t="shared" si="0"/>
        <v>172091.9</v>
      </c>
      <c r="S45" s="38">
        <f t="shared" si="6"/>
        <v>676189.42</v>
      </c>
      <c r="T45" s="15">
        <v>3093.2799999999997</v>
      </c>
      <c r="U45" s="15">
        <v>2804.91</v>
      </c>
      <c r="V45" s="15">
        <v>2357.6</v>
      </c>
      <c r="W45" s="38">
        <f t="shared" si="7"/>
        <v>8255.79</v>
      </c>
      <c r="X45" s="15">
        <v>2999.2799999999997</v>
      </c>
      <c r="Y45" s="16">
        <v>2600.44</v>
      </c>
      <c r="Z45" s="16">
        <v>2546</v>
      </c>
      <c r="AA45" s="38">
        <f t="shared" si="8"/>
        <v>8145.72</v>
      </c>
      <c r="AB45" s="15">
        <v>3237.92</v>
      </c>
      <c r="AC45" s="15">
        <v>2675.64</v>
      </c>
      <c r="AD45" s="15">
        <v>2905.7699999999995</v>
      </c>
      <c r="AE45" s="38">
        <f t="shared" si="9"/>
        <v>8819.33</v>
      </c>
      <c r="AF45" s="15">
        <v>3153.89</v>
      </c>
      <c r="AG45" s="15">
        <v>3331.74</v>
      </c>
      <c r="AH45" s="15">
        <v>2651.82</v>
      </c>
      <c r="AI45" s="38">
        <f t="shared" si="1"/>
        <v>9137.45</v>
      </c>
      <c r="AJ45" s="38">
        <f t="shared" si="2"/>
        <v>34358.29</v>
      </c>
      <c r="AK45" s="39">
        <v>0</v>
      </c>
      <c r="AL45" s="39">
        <v>0</v>
      </c>
      <c r="AM45" s="39">
        <v>0</v>
      </c>
      <c r="AN45" s="19">
        <f t="shared" si="10"/>
        <v>0</v>
      </c>
      <c r="AO45" s="39">
        <v>0</v>
      </c>
      <c r="AP45" s="39">
        <v>0</v>
      </c>
      <c r="AQ45" s="39">
        <v>0</v>
      </c>
      <c r="AR45" s="19">
        <f t="shared" si="11"/>
        <v>0</v>
      </c>
      <c r="AS45" s="39">
        <v>0</v>
      </c>
      <c r="AT45" s="39">
        <v>0</v>
      </c>
      <c r="AU45" s="39">
        <v>0</v>
      </c>
      <c r="AV45" s="19">
        <f t="shared" si="12"/>
        <v>0</v>
      </c>
      <c r="AW45" s="39">
        <v>0</v>
      </c>
      <c r="AX45" s="39">
        <v>0</v>
      </c>
      <c r="AY45" s="40">
        <v>0</v>
      </c>
      <c r="AZ45" s="41">
        <f t="shared" si="13"/>
        <v>0</v>
      </c>
      <c r="BA45" s="19">
        <f t="shared" si="14"/>
        <v>0</v>
      </c>
      <c r="BB45" s="42">
        <f t="shared" si="15"/>
        <v>710547.71</v>
      </c>
      <c r="BC45" s="43"/>
      <c r="BE45" s="17"/>
      <c r="BF45" s="17"/>
    </row>
    <row r="46" spans="1:58" ht="12.75">
      <c r="A46" s="35" t="s">
        <v>83</v>
      </c>
      <c r="B46" s="36" t="s">
        <v>84</v>
      </c>
      <c r="C46" s="37">
        <v>86182.92</v>
      </c>
      <c r="D46" s="15">
        <v>73241.86</v>
      </c>
      <c r="E46" s="15">
        <v>84448.13</v>
      </c>
      <c r="F46" s="38">
        <f t="shared" si="3"/>
        <v>243872.91</v>
      </c>
      <c r="G46" s="15">
        <v>86899.55</v>
      </c>
      <c r="H46" s="15">
        <v>90539.67</v>
      </c>
      <c r="I46" s="15">
        <v>81531.62</v>
      </c>
      <c r="J46" s="38">
        <f t="shared" si="4"/>
        <v>258970.84</v>
      </c>
      <c r="K46" s="92">
        <v>87303.85</v>
      </c>
      <c r="L46" s="15">
        <v>88079.23</v>
      </c>
      <c r="M46" s="15">
        <v>87144.47</v>
      </c>
      <c r="N46" s="38">
        <f t="shared" si="5"/>
        <v>262527.55</v>
      </c>
      <c r="O46" s="15">
        <v>91508.26</v>
      </c>
      <c r="P46" s="15">
        <v>94886.41</v>
      </c>
      <c r="Q46" s="15">
        <v>84666.89</v>
      </c>
      <c r="R46" s="38">
        <f t="shared" si="0"/>
        <v>271061.56</v>
      </c>
      <c r="S46" s="38">
        <f t="shared" si="6"/>
        <v>1036432.86</v>
      </c>
      <c r="T46" s="15">
        <v>2529.45</v>
      </c>
      <c r="U46" s="15">
        <v>2335.43</v>
      </c>
      <c r="V46" s="15">
        <v>2238.35</v>
      </c>
      <c r="W46" s="38">
        <f t="shared" si="7"/>
        <v>7103.23</v>
      </c>
      <c r="X46" s="15">
        <v>2890.91</v>
      </c>
      <c r="Y46" s="16">
        <v>3061.75</v>
      </c>
      <c r="Z46" s="16">
        <v>2832.67</v>
      </c>
      <c r="AA46" s="38">
        <f t="shared" si="8"/>
        <v>8785.33</v>
      </c>
      <c r="AB46" s="15">
        <v>3331.25</v>
      </c>
      <c r="AC46" s="15">
        <v>2779.99</v>
      </c>
      <c r="AD46" s="15">
        <v>3508.36</v>
      </c>
      <c r="AE46" s="38">
        <f t="shared" si="9"/>
        <v>9619.6</v>
      </c>
      <c r="AF46" s="15">
        <v>3604.56</v>
      </c>
      <c r="AG46" s="15">
        <v>3170.12</v>
      </c>
      <c r="AH46" s="15">
        <v>2439.3</v>
      </c>
      <c r="AI46" s="38">
        <f t="shared" si="1"/>
        <v>9213.98</v>
      </c>
      <c r="AJ46" s="38">
        <f t="shared" si="2"/>
        <v>34722.14</v>
      </c>
      <c r="AK46" s="39">
        <v>0</v>
      </c>
      <c r="AL46" s="39">
        <v>0</v>
      </c>
      <c r="AM46" s="39">
        <v>0</v>
      </c>
      <c r="AN46" s="19">
        <f t="shared" si="10"/>
        <v>0</v>
      </c>
      <c r="AO46" s="39">
        <v>326.78</v>
      </c>
      <c r="AP46" s="39">
        <v>0</v>
      </c>
      <c r="AQ46" s="39">
        <v>0</v>
      </c>
      <c r="AR46" s="19">
        <f t="shared" si="11"/>
        <v>326.78</v>
      </c>
      <c r="AS46" s="39">
        <v>326.78</v>
      </c>
      <c r="AT46" s="39">
        <v>0</v>
      </c>
      <c r="AU46" s="39">
        <v>0</v>
      </c>
      <c r="AV46" s="19">
        <f t="shared" si="12"/>
        <v>326.78</v>
      </c>
      <c r="AW46" s="39">
        <v>653.56</v>
      </c>
      <c r="AX46" s="39">
        <v>653.56</v>
      </c>
      <c r="AY46" s="40">
        <v>326.78</v>
      </c>
      <c r="AZ46" s="41">
        <f t="shared" si="13"/>
        <v>1633.9</v>
      </c>
      <c r="BA46" s="19">
        <f t="shared" si="14"/>
        <v>2287.46</v>
      </c>
      <c r="BB46" s="42">
        <f t="shared" si="15"/>
        <v>1073442.46</v>
      </c>
      <c r="BC46" s="43"/>
      <c r="BE46" s="17"/>
      <c r="BF46" s="17"/>
    </row>
    <row r="47" spans="1:58" ht="12.75">
      <c r="A47" s="35" t="s">
        <v>85</v>
      </c>
      <c r="B47" s="36" t="s">
        <v>86</v>
      </c>
      <c r="C47" s="37">
        <v>39355.33</v>
      </c>
      <c r="D47" s="15">
        <v>34154.49</v>
      </c>
      <c r="E47" s="15">
        <v>36022.83</v>
      </c>
      <c r="F47" s="38">
        <f t="shared" si="3"/>
        <v>109532.65</v>
      </c>
      <c r="G47" s="15">
        <v>35177.29</v>
      </c>
      <c r="H47" s="15">
        <v>34433.28</v>
      </c>
      <c r="I47" s="15">
        <v>29112.76</v>
      </c>
      <c r="J47" s="38">
        <f t="shared" si="4"/>
        <v>98723.33</v>
      </c>
      <c r="K47" s="92">
        <v>38429.7</v>
      </c>
      <c r="L47" s="15">
        <v>32062.29</v>
      </c>
      <c r="M47" s="15">
        <v>34558.77</v>
      </c>
      <c r="N47" s="38">
        <f t="shared" si="5"/>
        <v>105050.76</v>
      </c>
      <c r="O47" s="15">
        <v>42455.27</v>
      </c>
      <c r="P47" s="15">
        <v>34790.34</v>
      </c>
      <c r="Q47" s="15">
        <v>34349.99</v>
      </c>
      <c r="R47" s="38">
        <f t="shared" si="0"/>
        <v>111595.6</v>
      </c>
      <c r="S47" s="38">
        <f t="shared" si="6"/>
        <v>424902.34</v>
      </c>
      <c r="T47" s="15">
        <v>2612.71</v>
      </c>
      <c r="U47" s="15">
        <v>2176.75</v>
      </c>
      <c r="V47" s="15">
        <v>2468.9</v>
      </c>
      <c r="W47" s="38">
        <f t="shared" si="7"/>
        <v>7258.36</v>
      </c>
      <c r="X47" s="15">
        <v>2518.88</v>
      </c>
      <c r="Y47" s="16">
        <v>2384.95</v>
      </c>
      <c r="Z47" s="16">
        <v>2129.8</v>
      </c>
      <c r="AA47" s="38">
        <f t="shared" si="8"/>
        <v>7033.63</v>
      </c>
      <c r="AB47" s="15">
        <v>2007.54</v>
      </c>
      <c r="AC47" s="15">
        <v>1927.27</v>
      </c>
      <c r="AD47" s="15">
        <v>2346.74</v>
      </c>
      <c r="AE47" s="38">
        <f t="shared" si="9"/>
        <v>6281.55</v>
      </c>
      <c r="AF47" s="15">
        <v>2497.19</v>
      </c>
      <c r="AG47" s="15">
        <v>2472.75</v>
      </c>
      <c r="AH47" s="15">
        <v>1677.13</v>
      </c>
      <c r="AI47" s="38">
        <f t="shared" si="1"/>
        <v>6647.07</v>
      </c>
      <c r="AJ47" s="38">
        <f t="shared" si="2"/>
        <v>27220.61</v>
      </c>
      <c r="AK47" s="39">
        <v>0</v>
      </c>
      <c r="AL47" s="39">
        <v>0</v>
      </c>
      <c r="AM47" s="39">
        <v>0</v>
      </c>
      <c r="AN47" s="19">
        <f t="shared" si="10"/>
        <v>0</v>
      </c>
      <c r="AO47" s="39">
        <v>0</v>
      </c>
      <c r="AP47" s="39">
        <v>0</v>
      </c>
      <c r="AQ47" s="39">
        <v>0</v>
      </c>
      <c r="AR47" s="19">
        <f t="shared" si="11"/>
        <v>0</v>
      </c>
      <c r="AS47" s="39">
        <v>0</v>
      </c>
      <c r="AT47" s="39">
        <v>0</v>
      </c>
      <c r="AU47" s="39">
        <v>0</v>
      </c>
      <c r="AV47" s="19">
        <f t="shared" si="12"/>
        <v>0</v>
      </c>
      <c r="AW47" s="39">
        <v>0</v>
      </c>
      <c r="AX47" s="39">
        <v>0</v>
      </c>
      <c r="AY47" s="40">
        <v>0</v>
      </c>
      <c r="AZ47" s="41">
        <f t="shared" si="13"/>
        <v>0</v>
      </c>
      <c r="BA47" s="19">
        <f t="shared" si="14"/>
        <v>0</v>
      </c>
      <c r="BB47" s="42">
        <f t="shared" si="15"/>
        <v>452122.95</v>
      </c>
      <c r="BC47" s="43"/>
      <c r="BE47" s="17"/>
      <c r="BF47" s="17"/>
    </row>
    <row r="48" spans="1:58" ht="12.75">
      <c r="A48" s="35" t="s">
        <v>87</v>
      </c>
      <c r="B48" s="46" t="s">
        <v>88</v>
      </c>
      <c r="C48" s="37">
        <v>26759.49</v>
      </c>
      <c r="D48" s="15">
        <v>24475.55</v>
      </c>
      <c r="E48" s="15">
        <v>23151.55</v>
      </c>
      <c r="F48" s="38">
        <f t="shared" si="3"/>
        <v>74386.59</v>
      </c>
      <c r="G48" s="15">
        <v>18131.32</v>
      </c>
      <c r="H48" s="15">
        <v>27043.63</v>
      </c>
      <c r="I48" s="15">
        <v>18682.18</v>
      </c>
      <c r="J48" s="38">
        <f t="shared" si="4"/>
        <v>63857.13</v>
      </c>
      <c r="K48" s="92">
        <v>21450.39</v>
      </c>
      <c r="L48" s="15">
        <v>18709.58</v>
      </c>
      <c r="M48" s="15">
        <v>20585</v>
      </c>
      <c r="N48" s="38">
        <f t="shared" si="5"/>
        <v>60744.97</v>
      </c>
      <c r="O48" s="15">
        <v>21731.26</v>
      </c>
      <c r="P48" s="15">
        <v>22496.99</v>
      </c>
      <c r="Q48" s="15">
        <v>20606.66</v>
      </c>
      <c r="R48" s="38">
        <f t="shared" si="0"/>
        <v>64834.91</v>
      </c>
      <c r="S48" s="38">
        <f t="shared" si="6"/>
        <v>263823.6</v>
      </c>
      <c r="T48" s="15">
        <v>286.08</v>
      </c>
      <c r="U48" s="15">
        <v>373.36</v>
      </c>
      <c r="V48" s="15">
        <v>245.93</v>
      </c>
      <c r="W48" s="38">
        <f t="shared" si="7"/>
        <v>905.37</v>
      </c>
      <c r="X48" s="15">
        <v>318.61</v>
      </c>
      <c r="Y48" s="16">
        <v>281.46</v>
      </c>
      <c r="Z48" s="16">
        <v>269.39</v>
      </c>
      <c r="AA48" s="38">
        <f t="shared" si="8"/>
        <v>869.46</v>
      </c>
      <c r="AB48" s="15">
        <v>249.24</v>
      </c>
      <c r="AC48" s="15">
        <v>35.129999999999995</v>
      </c>
      <c r="AD48" s="15">
        <v>174.85</v>
      </c>
      <c r="AE48" s="38">
        <f t="shared" si="9"/>
        <v>459.22</v>
      </c>
      <c r="AF48" s="15">
        <v>256.12</v>
      </c>
      <c r="AG48" s="15">
        <v>101.66</v>
      </c>
      <c r="AH48" s="15">
        <v>198.6</v>
      </c>
      <c r="AI48" s="38">
        <f t="shared" si="1"/>
        <v>556.38</v>
      </c>
      <c r="AJ48" s="38">
        <f t="shared" si="2"/>
        <v>2790.43</v>
      </c>
      <c r="AK48" s="39">
        <v>0</v>
      </c>
      <c r="AL48" s="39">
        <v>0</v>
      </c>
      <c r="AM48" s="39">
        <v>0</v>
      </c>
      <c r="AN48" s="19">
        <f t="shared" si="10"/>
        <v>0</v>
      </c>
      <c r="AO48" s="39">
        <v>0</v>
      </c>
      <c r="AP48" s="39">
        <v>0</v>
      </c>
      <c r="AQ48" s="39">
        <v>0</v>
      </c>
      <c r="AR48" s="19">
        <f t="shared" si="11"/>
        <v>0</v>
      </c>
      <c r="AS48" s="39">
        <v>0</v>
      </c>
      <c r="AT48" s="39">
        <v>0</v>
      </c>
      <c r="AU48" s="39">
        <v>0</v>
      </c>
      <c r="AV48" s="19">
        <f t="shared" si="12"/>
        <v>0</v>
      </c>
      <c r="AW48" s="39">
        <v>0</v>
      </c>
      <c r="AX48" s="39">
        <v>0</v>
      </c>
      <c r="AY48" s="40">
        <v>0</v>
      </c>
      <c r="AZ48" s="41">
        <f t="shared" si="13"/>
        <v>0</v>
      </c>
      <c r="BA48" s="19">
        <f t="shared" si="14"/>
        <v>0</v>
      </c>
      <c r="BB48" s="42">
        <f t="shared" si="15"/>
        <v>266614.03</v>
      </c>
      <c r="BC48" s="43"/>
      <c r="BE48" s="17"/>
      <c r="BF48" s="17"/>
    </row>
    <row r="49" spans="1:58" ht="12.75">
      <c r="A49" s="47" t="s">
        <v>89</v>
      </c>
      <c r="B49" s="46" t="s">
        <v>90</v>
      </c>
      <c r="C49" s="37">
        <v>10627.4</v>
      </c>
      <c r="D49" s="15">
        <v>6759.08</v>
      </c>
      <c r="E49" s="15">
        <v>6233.6</v>
      </c>
      <c r="F49" s="38">
        <f t="shared" si="3"/>
        <v>23620.08</v>
      </c>
      <c r="G49" s="15">
        <v>10028.04</v>
      </c>
      <c r="H49" s="15">
        <v>7472.08</v>
      </c>
      <c r="I49" s="15">
        <v>7068.14</v>
      </c>
      <c r="J49" s="38">
        <f t="shared" si="4"/>
        <v>24568.26</v>
      </c>
      <c r="K49" s="92">
        <v>9706.98</v>
      </c>
      <c r="L49" s="15">
        <v>6232.78</v>
      </c>
      <c r="M49" s="15">
        <v>10836.34</v>
      </c>
      <c r="N49" s="38">
        <f t="shared" si="5"/>
        <v>26776.1</v>
      </c>
      <c r="O49" s="15">
        <v>9764.43</v>
      </c>
      <c r="P49" s="15">
        <v>9565.86</v>
      </c>
      <c r="Q49" s="15">
        <v>9515.14</v>
      </c>
      <c r="R49" s="38">
        <f t="shared" si="0"/>
        <v>28845.43</v>
      </c>
      <c r="S49" s="38">
        <f>ROUND(F49+J49+N49+R49,2)</f>
        <v>103809.87</v>
      </c>
      <c r="T49" s="15">
        <v>438.51</v>
      </c>
      <c r="U49" s="15">
        <v>194</v>
      </c>
      <c r="V49" s="15">
        <v>511.98</v>
      </c>
      <c r="W49" s="38">
        <f t="shared" si="7"/>
        <v>1144.49</v>
      </c>
      <c r="X49" s="15">
        <v>371.03</v>
      </c>
      <c r="Y49" s="16">
        <v>364.22</v>
      </c>
      <c r="Z49" s="16">
        <v>372.36</v>
      </c>
      <c r="AA49" s="38">
        <f t="shared" si="8"/>
        <v>1107.61</v>
      </c>
      <c r="AB49" s="15">
        <v>544.75</v>
      </c>
      <c r="AC49" s="15">
        <v>465.04</v>
      </c>
      <c r="AD49" s="15">
        <v>503.94</v>
      </c>
      <c r="AE49" s="38">
        <f t="shared" si="9"/>
        <v>1513.73</v>
      </c>
      <c r="AF49" s="15">
        <v>622.79</v>
      </c>
      <c r="AG49" s="15">
        <v>411.91</v>
      </c>
      <c r="AH49" s="15">
        <v>525.94</v>
      </c>
      <c r="AI49" s="38">
        <f t="shared" si="1"/>
        <v>1560.64</v>
      </c>
      <c r="AJ49" s="38">
        <f t="shared" si="2"/>
        <v>5326.47</v>
      </c>
      <c r="AK49" s="39">
        <v>0</v>
      </c>
      <c r="AL49" s="39">
        <v>0</v>
      </c>
      <c r="AM49" s="39">
        <v>0</v>
      </c>
      <c r="AN49" s="19">
        <f t="shared" si="10"/>
        <v>0</v>
      </c>
      <c r="AO49" s="39">
        <v>0</v>
      </c>
      <c r="AP49" s="39">
        <v>0</v>
      </c>
      <c r="AQ49" s="39">
        <v>0</v>
      </c>
      <c r="AR49" s="19">
        <f t="shared" si="11"/>
        <v>0</v>
      </c>
      <c r="AS49" s="39">
        <v>0</v>
      </c>
      <c r="AT49" s="39">
        <v>0</v>
      </c>
      <c r="AU49" s="39">
        <v>0</v>
      </c>
      <c r="AV49" s="19">
        <f t="shared" si="12"/>
        <v>0</v>
      </c>
      <c r="AW49" s="39">
        <v>0</v>
      </c>
      <c r="AX49" s="39">
        <v>0</v>
      </c>
      <c r="AY49" s="40">
        <v>0</v>
      </c>
      <c r="AZ49" s="41">
        <f t="shared" si="13"/>
        <v>0</v>
      </c>
      <c r="BA49" s="19">
        <f t="shared" si="14"/>
        <v>0</v>
      </c>
      <c r="BB49" s="42">
        <f t="shared" si="15"/>
        <v>109136.34</v>
      </c>
      <c r="BC49" s="43"/>
      <c r="BE49" s="17"/>
      <c r="BF49" s="17"/>
    </row>
    <row r="50" spans="1:58" ht="12.75">
      <c r="A50" s="35" t="s">
        <v>91</v>
      </c>
      <c r="B50" s="48" t="s">
        <v>92</v>
      </c>
      <c r="C50" s="37">
        <v>21346.67</v>
      </c>
      <c r="D50" s="15">
        <v>17340.61</v>
      </c>
      <c r="E50" s="15">
        <v>15902.62</v>
      </c>
      <c r="F50" s="38">
        <f t="shared" si="3"/>
        <v>54589.9</v>
      </c>
      <c r="G50" s="15">
        <v>16746.26</v>
      </c>
      <c r="H50" s="15">
        <v>16860.87</v>
      </c>
      <c r="I50" s="15">
        <v>13478.89</v>
      </c>
      <c r="J50" s="38">
        <f t="shared" si="4"/>
        <v>47086.02</v>
      </c>
      <c r="K50" s="92">
        <v>13341.38</v>
      </c>
      <c r="L50" s="15">
        <v>12916.36</v>
      </c>
      <c r="M50" s="15">
        <v>14606.5</v>
      </c>
      <c r="N50" s="38">
        <f t="shared" si="5"/>
        <v>40864.24</v>
      </c>
      <c r="O50" s="15">
        <v>15827.65</v>
      </c>
      <c r="P50" s="15">
        <v>13994.78</v>
      </c>
      <c r="Q50" s="15">
        <v>11191.43</v>
      </c>
      <c r="R50" s="38">
        <f t="shared" si="0"/>
        <v>41013.86</v>
      </c>
      <c r="S50" s="38">
        <f t="shared" si="6"/>
        <v>183554.02</v>
      </c>
      <c r="T50" s="15">
        <v>701.52</v>
      </c>
      <c r="U50" s="15">
        <v>421.62</v>
      </c>
      <c r="V50" s="15">
        <v>396.52000000000004</v>
      </c>
      <c r="W50" s="38">
        <f t="shared" si="7"/>
        <v>1519.66</v>
      </c>
      <c r="X50" s="15">
        <v>528.79</v>
      </c>
      <c r="Y50" s="16">
        <v>485.56</v>
      </c>
      <c r="Z50" s="16">
        <v>468.53999999999996</v>
      </c>
      <c r="AA50" s="38">
        <f t="shared" si="8"/>
        <v>1482.89</v>
      </c>
      <c r="AB50" s="15">
        <v>627.7299999999999</v>
      </c>
      <c r="AC50" s="15">
        <v>446.21</v>
      </c>
      <c r="AD50" s="15">
        <v>437.74</v>
      </c>
      <c r="AE50" s="38">
        <f t="shared" si="9"/>
        <v>1511.68</v>
      </c>
      <c r="AF50" s="15">
        <v>589.9300000000001</v>
      </c>
      <c r="AG50" s="15">
        <v>622.63</v>
      </c>
      <c r="AH50" s="15">
        <v>440.13</v>
      </c>
      <c r="AI50" s="38">
        <f t="shared" si="1"/>
        <v>1652.69</v>
      </c>
      <c r="AJ50" s="38">
        <f t="shared" si="2"/>
        <v>6166.92</v>
      </c>
      <c r="AK50" s="39">
        <v>0</v>
      </c>
      <c r="AL50" s="39">
        <v>0</v>
      </c>
      <c r="AM50" s="39">
        <v>0</v>
      </c>
      <c r="AN50" s="19">
        <f t="shared" si="10"/>
        <v>0</v>
      </c>
      <c r="AO50" s="39">
        <v>0</v>
      </c>
      <c r="AP50" s="39">
        <v>0</v>
      </c>
      <c r="AQ50" s="39">
        <v>0</v>
      </c>
      <c r="AR50" s="19">
        <f t="shared" si="11"/>
        <v>0</v>
      </c>
      <c r="AS50" s="39">
        <v>0</v>
      </c>
      <c r="AT50" s="39">
        <v>0</v>
      </c>
      <c r="AU50" s="39">
        <v>0</v>
      </c>
      <c r="AV50" s="19">
        <f t="shared" si="12"/>
        <v>0</v>
      </c>
      <c r="AW50" s="39">
        <v>0</v>
      </c>
      <c r="AX50" s="39">
        <v>0</v>
      </c>
      <c r="AY50" s="40">
        <v>0</v>
      </c>
      <c r="AZ50" s="41">
        <f t="shared" si="13"/>
        <v>0</v>
      </c>
      <c r="BA50" s="19">
        <f t="shared" si="14"/>
        <v>0</v>
      </c>
      <c r="BB50" s="42">
        <f t="shared" si="15"/>
        <v>189720.94</v>
      </c>
      <c r="BC50" s="43"/>
      <c r="BE50" s="17"/>
      <c r="BF50" s="17"/>
    </row>
    <row r="51" spans="1:58" ht="12.75">
      <c r="A51" s="35" t="s">
        <v>93</v>
      </c>
      <c r="B51" s="48" t="s">
        <v>94</v>
      </c>
      <c r="C51" s="37">
        <v>5999.23</v>
      </c>
      <c r="D51" s="15">
        <v>6865.9</v>
      </c>
      <c r="E51" s="15">
        <v>7293.22</v>
      </c>
      <c r="F51" s="38">
        <f t="shared" si="3"/>
        <v>20158.35</v>
      </c>
      <c r="G51" s="15">
        <v>7461.75</v>
      </c>
      <c r="H51" s="15">
        <v>6840.55</v>
      </c>
      <c r="I51" s="15">
        <v>6631.04</v>
      </c>
      <c r="J51" s="38">
        <f t="shared" si="4"/>
        <v>20933.34</v>
      </c>
      <c r="K51" s="92">
        <v>7178.8</v>
      </c>
      <c r="L51" s="15">
        <v>7664.34</v>
      </c>
      <c r="M51" s="15">
        <v>6144.55</v>
      </c>
      <c r="N51" s="38">
        <f t="shared" si="5"/>
        <v>20987.69</v>
      </c>
      <c r="O51" s="15">
        <v>6497.4</v>
      </c>
      <c r="P51" s="15">
        <v>7013.62</v>
      </c>
      <c r="Q51" s="15">
        <v>6001.59</v>
      </c>
      <c r="R51" s="38">
        <f t="shared" si="0"/>
        <v>19512.61</v>
      </c>
      <c r="S51" s="38">
        <f t="shared" si="6"/>
        <v>81591.99</v>
      </c>
      <c r="T51" s="15">
        <v>435.65</v>
      </c>
      <c r="U51" s="15">
        <v>142.28</v>
      </c>
      <c r="V51" s="15">
        <v>125.35</v>
      </c>
      <c r="W51" s="38">
        <f t="shared" si="7"/>
        <v>703.28</v>
      </c>
      <c r="X51" s="15">
        <v>377.57</v>
      </c>
      <c r="Y51" s="16">
        <v>466.01</v>
      </c>
      <c r="Z51" s="16">
        <v>442.01</v>
      </c>
      <c r="AA51" s="38">
        <f t="shared" si="8"/>
        <v>1285.59</v>
      </c>
      <c r="AB51" s="15">
        <v>380.11</v>
      </c>
      <c r="AC51" s="15">
        <v>402.72</v>
      </c>
      <c r="AD51" s="15">
        <v>363.38</v>
      </c>
      <c r="AE51" s="38">
        <f t="shared" si="9"/>
        <v>1146.21</v>
      </c>
      <c r="AF51" s="15">
        <v>370.09</v>
      </c>
      <c r="AG51" s="15">
        <v>291.28</v>
      </c>
      <c r="AH51" s="15">
        <v>301.34</v>
      </c>
      <c r="AI51" s="38">
        <f t="shared" si="1"/>
        <v>962.71</v>
      </c>
      <c r="AJ51" s="38">
        <f t="shared" si="2"/>
        <v>4097.79</v>
      </c>
      <c r="AK51" s="39">
        <v>0</v>
      </c>
      <c r="AL51" s="39">
        <v>0</v>
      </c>
      <c r="AM51" s="39">
        <v>0</v>
      </c>
      <c r="AN51" s="19">
        <f t="shared" si="10"/>
        <v>0</v>
      </c>
      <c r="AO51" s="39">
        <v>0</v>
      </c>
      <c r="AP51" s="39">
        <v>0</v>
      </c>
      <c r="AQ51" s="39">
        <v>0</v>
      </c>
      <c r="AR51" s="19">
        <f t="shared" si="11"/>
        <v>0</v>
      </c>
      <c r="AS51" s="39">
        <v>0</v>
      </c>
      <c r="AT51" s="39">
        <v>0</v>
      </c>
      <c r="AU51" s="39">
        <v>0</v>
      </c>
      <c r="AV51" s="19">
        <f t="shared" si="12"/>
        <v>0</v>
      </c>
      <c r="AW51" s="39">
        <v>0</v>
      </c>
      <c r="AX51" s="39">
        <v>0</v>
      </c>
      <c r="AY51" s="40">
        <v>0</v>
      </c>
      <c r="AZ51" s="41">
        <f t="shared" si="13"/>
        <v>0</v>
      </c>
      <c r="BA51" s="19">
        <f t="shared" si="14"/>
        <v>0</v>
      </c>
      <c r="BB51" s="42">
        <f t="shared" si="15"/>
        <v>85689.78</v>
      </c>
      <c r="BC51" s="43"/>
      <c r="BE51" s="17"/>
      <c r="BF51" s="17"/>
    </row>
    <row r="52" spans="1:58" ht="12.75">
      <c r="A52" s="35" t="s">
        <v>95</v>
      </c>
      <c r="B52" s="49" t="s">
        <v>96</v>
      </c>
      <c r="C52" s="37">
        <v>315773.43</v>
      </c>
      <c r="D52" s="15">
        <v>269257.73</v>
      </c>
      <c r="E52" s="15">
        <v>267399.22</v>
      </c>
      <c r="F52" s="38">
        <f t="shared" si="3"/>
        <v>852430.38</v>
      </c>
      <c r="G52" s="15">
        <v>246616.02</v>
      </c>
      <c r="H52" s="15">
        <v>255513.75</v>
      </c>
      <c r="I52" s="15">
        <v>198440.78</v>
      </c>
      <c r="J52" s="38">
        <f t="shared" si="4"/>
        <v>700570.55</v>
      </c>
      <c r="K52" s="92">
        <v>258948.07</v>
      </c>
      <c r="L52" s="15">
        <v>217704.36</v>
      </c>
      <c r="M52" s="15">
        <v>208675.04</v>
      </c>
      <c r="N52" s="38">
        <f t="shared" si="5"/>
        <v>685327.47</v>
      </c>
      <c r="O52" s="15">
        <v>220737.72</v>
      </c>
      <c r="P52" s="15">
        <v>210498.08</v>
      </c>
      <c r="Q52" s="15">
        <v>219591.97</v>
      </c>
      <c r="R52" s="38">
        <f t="shared" si="0"/>
        <v>650827.77</v>
      </c>
      <c r="S52" s="38">
        <f t="shared" si="6"/>
        <v>2889156.17</v>
      </c>
      <c r="T52" s="15">
        <v>7055.1</v>
      </c>
      <c r="U52" s="15">
        <v>5879.55</v>
      </c>
      <c r="V52" s="15">
        <v>6379.25</v>
      </c>
      <c r="W52" s="38">
        <f t="shared" si="7"/>
        <v>19313.9</v>
      </c>
      <c r="X52" s="15">
        <v>4755.95</v>
      </c>
      <c r="Y52" s="16">
        <v>5215.870000000001</v>
      </c>
      <c r="Z52" s="16">
        <v>5081.219999999999</v>
      </c>
      <c r="AA52" s="38">
        <f t="shared" si="8"/>
        <v>15053.04</v>
      </c>
      <c r="AB52" s="15">
        <v>5508.280000000001</v>
      </c>
      <c r="AC52" s="15">
        <v>5039.27</v>
      </c>
      <c r="AD52" s="15">
        <v>5152.36</v>
      </c>
      <c r="AE52" s="38">
        <f t="shared" si="9"/>
        <v>15699.91</v>
      </c>
      <c r="AF52" s="15">
        <v>5036.610000000001</v>
      </c>
      <c r="AG52" s="15">
        <v>4647.1</v>
      </c>
      <c r="AH52" s="15">
        <v>4093.8599999999997</v>
      </c>
      <c r="AI52" s="38">
        <f t="shared" si="1"/>
        <v>13777.57</v>
      </c>
      <c r="AJ52" s="38">
        <f t="shared" si="2"/>
        <v>63844.42</v>
      </c>
      <c r="AK52" s="39">
        <v>1797.29</v>
      </c>
      <c r="AL52" s="39">
        <v>2287.46</v>
      </c>
      <c r="AM52" s="39">
        <v>2614.24</v>
      </c>
      <c r="AN52" s="19">
        <f t="shared" si="10"/>
        <v>6698.99</v>
      </c>
      <c r="AO52" s="39">
        <v>2614.24</v>
      </c>
      <c r="AP52" s="39">
        <v>2614.23</v>
      </c>
      <c r="AQ52" s="39">
        <v>2941.02</v>
      </c>
      <c r="AR52" s="19">
        <f t="shared" si="11"/>
        <v>8169.49</v>
      </c>
      <c r="AS52" s="39">
        <v>2450.85</v>
      </c>
      <c r="AT52" s="39">
        <v>2614.24</v>
      </c>
      <c r="AU52" s="39">
        <v>2777.63</v>
      </c>
      <c r="AV52" s="19">
        <f t="shared" si="12"/>
        <v>7842.72</v>
      </c>
      <c r="AW52" s="39">
        <v>2614.24</v>
      </c>
      <c r="AX52" s="39">
        <v>1960.68</v>
      </c>
      <c r="AY52" s="40">
        <v>1960.68</v>
      </c>
      <c r="AZ52" s="41">
        <f t="shared" si="13"/>
        <v>6535.6</v>
      </c>
      <c r="BA52" s="19">
        <f t="shared" si="14"/>
        <v>29246.8</v>
      </c>
      <c r="BB52" s="42">
        <f t="shared" si="15"/>
        <v>2982247.39</v>
      </c>
      <c r="BC52" s="43"/>
      <c r="BE52" s="17"/>
      <c r="BF52" s="17"/>
    </row>
    <row r="53" spans="1:58" ht="12.75">
      <c r="A53" s="35" t="s">
        <v>97</v>
      </c>
      <c r="B53" s="50" t="s">
        <v>98</v>
      </c>
      <c r="C53" s="37">
        <v>287144.33</v>
      </c>
      <c r="D53" s="15">
        <v>273729.13</v>
      </c>
      <c r="E53" s="15">
        <v>279978.07</v>
      </c>
      <c r="F53" s="38">
        <f t="shared" si="3"/>
        <v>840851.53</v>
      </c>
      <c r="G53" s="15">
        <v>287028.95</v>
      </c>
      <c r="H53" s="15">
        <v>307787.21</v>
      </c>
      <c r="I53" s="15">
        <v>271406.73</v>
      </c>
      <c r="J53" s="38">
        <f t="shared" si="4"/>
        <v>866222.89</v>
      </c>
      <c r="K53" s="92">
        <v>275314.99</v>
      </c>
      <c r="L53" s="15">
        <v>259816.99</v>
      </c>
      <c r="M53" s="15">
        <v>265270.98</v>
      </c>
      <c r="N53" s="38">
        <f t="shared" si="5"/>
        <v>800402.96</v>
      </c>
      <c r="O53" s="15">
        <v>289600.88</v>
      </c>
      <c r="P53" s="15">
        <v>283867.35</v>
      </c>
      <c r="Q53" s="15">
        <v>286524.37</v>
      </c>
      <c r="R53" s="38">
        <f t="shared" si="0"/>
        <v>859992.6</v>
      </c>
      <c r="S53" s="38">
        <f t="shared" si="6"/>
        <v>3367469.98</v>
      </c>
      <c r="T53" s="15">
        <v>8561.76</v>
      </c>
      <c r="U53" s="15">
        <v>9670</v>
      </c>
      <c r="V53" s="15">
        <v>8488.24</v>
      </c>
      <c r="W53" s="38">
        <f t="shared" si="7"/>
        <v>26720</v>
      </c>
      <c r="X53" s="15">
        <v>8657.490000000002</v>
      </c>
      <c r="Y53" s="16">
        <v>8831.23</v>
      </c>
      <c r="Z53" s="16">
        <v>8544.84</v>
      </c>
      <c r="AA53" s="38">
        <f t="shared" si="8"/>
        <v>26033.56</v>
      </c>
      <c r="AB53" s="15">
        <v>7406.28</v>
      </c>
      <c r="AC53" s="15">
        <v>7976.839999999999</v>
      </c>
      <c r="AD53" s="15">
        <v>8525.61</v>
      </c>
      <c r="AE53" s="38">
        <f t="shared" si="9"/>
        <v>23908.73</v>
      </c>
      <c r="AF53" s="15">
        <v>7549.349999999999</v>
      </c>
      <c r="AG53" s="15">
        <v>8587.77</v>
      </c>
      <c r="AH53" s="15">
        <v>8054.61</v>
      </c>
      <c r="AI53" s="38">
        <f t="shared" si="1"/>
        <v>24191.73</v>
      </c>
      <c r="AJ53" s="38">
        <f t="shared" si="2"/>
        <v>100854.02</v>
      </c>
      <c r="AK53" s="39">
        <v>980.34</v>
      </c>
      <c r="AL53" s="39">
        <v>980.34</v>
      </c>
      <c r="AM53" s="39">
        <v>980.34</v>
      </c>
      <c r="AN53" s="19">
        <f t="shared" si="10"/>
        <v>2941.02</v>
      </c>
      <c r="AO53" s="39">
        <v>1307.12</v>
      </c>
      <c r="AP53" s="39">
        <v>1307.12</v>
      </c>
      <c r="AQ53" s="39">
        <v>1307.12</v>
      </c>
      <c r="AR53" s="19">
        <f t="shared" si="11"/>
        <v>3921.36</v>
      </c>
      <c r="AS53" s="39">
        <v>1633.9</v>
      </c>
      <c r="AT53" s="39">
        <v>1633.9</v>
      </c>
      <c r="AU53" s="39">
        <v>980.34</v>
      </c>
      <c r="AV53" s="19">
        <f t="shared" si="12"/>
        <v>4248.14</v>
      </c>
      <c r="AW53" s="39">
        <v>1960.68</v>
      </c>
      <c r="AX53" s="39">
        <v>2614.24</v>
      </c>
      <c r="AY53" s="40">
        <v>2287.46</v>
      </c>
      <c r="AZ53" s="41">
        <f t="shared" si="13"/>
        <v>6862.38</v>
      </c>
      <c r="BA53" s="19">
        <f t="shared" si="14"/>
        <v>17972.9</v>
      </c>
      <c r="BB53" s="42">
        <f t="shared" si="15"/>
        <v>3486296.9</v>
      </c>
      <c r="BC53" s="43"/>
      <c r="BE53" s="17"/>
      <c r="BF53" s="17"/>
    </row>
    <row r="54" spans="1:58" ht="12.75">
      <c r="A54" s="51" t="s">
        <v>99</v>
      </c>
      <c r="B54" s="52" t="s">
        <v>100</v>
      </c>
      <c r="C54" s="37">
        <v>405956.06</v>
      </c>
      <c r="D54" s="15">
        <v>350680.3</v>
      </c>
      <c r="E54" s="15">
        <v>387929.16</v>
      </c>
      <c r="F54" s="38">
        <f t="shared" si="3"/>
        <v>1144565.52</v>
      </c>
      <c r="G54" s="15">
        <v>360482.56</v>
      </c>
      <c r="H54" s="15">
        <v>403115.23</v>
      </c>
      <c r="I54" s="15">
        <v>322413.99</v>
      </c>
      <c r="J54" s="38">
        <f t="shared" si="4"/>
        <v>1086011.78</v>
      </c>
      <c r="K54" s="92">
        <v>390450.64</v>
      </c>
      <c r="L54" s="15">
        <v>364068.68</v>
      </c>
      <c r="M54" s="15">
        <v>330210.46</v>
      </c>
      <c r="N54" s="38">
        <f t="shared" si="5"/>
        <v>1084729.78</v>
      </c>
      <c r="O54" s="15">
        <v>392987.49</v>
      </c>
      <c r="P54" s="15">
        <v>399830.5</v>
      </c>
      <c r="Q54" s="15">
        <v>332374.35</v>
      </c>
      <c r="R54" s="38">
        <f t="shared" si="0"/>
        <v>1125192.34</v>
      </c>
      <c r="S54" s="38">
        <f t="shared" si="6"/>
        <v>4440499.42</v>
      </c>
      <c r="T54" s="15">
        <v>11459.710000000001</v>
      </c>
      <c r="U54" s="15">
        <v>9909.7</v>
      </c>
      <c r="V54" s="15">
        <v>9963.77</v>
      </c>
      <c r="W54" s="38">
        <f t="shared" si="7"/>
        <v>31333.18</v>
      </c>
      <c r="X54" s="15">
        <v>9022.82</v>
      </c>
      <c r="Y54" s="16">
        <v>10296.77</v>
      </c>
      <c r="Z54" s="16">
        <v>10352.09</v>
      </c>
      <c r="AA54" s="38">
        <f t="shared" si="8"/>
        <v>29671.68</v>
      </c>
      <c r="AB54" s="15">
        <v>9319.04</v>
      </c>
      <c r="AC54" s="15">
        <v>9652.27</v>
      </c>
      <c r="AD54" s="15">
        <v>9161.66</v>
      </c>
      <c r="AE54" s="38">
        <f t="shared" si="9"/>
        <v>28132.97</v>
      </c>
      <c r="AF54" s="15">
        <v>9522.39</v>
      </c>
      <c r="AG54" s="15">
        <v>10370.9</v>
      </c>
      <c r="AH54" s="15">
        <v>9498.490000000002</v>
      </c>
      <c r="AI54" s="38">
        <f t="shared" si="1"/>
        <v>29391.78</v>
      </c>
      <c r="AJ54" s="38">
        <f t="shared" si="2"/>
        <v>118529.61</v>
      </c>
      <c r="AK54" s="39">
        <v>980.34</v>
      </c>
      <c r="AL54" s="39">
        <v>653.56</v>
      </c>
      <c r="AM54" s="39">
        <v>653.56</v>
      </c>
      <c r="AN54" s="19">
        <f t="shared" si="10"/>
        <v>2287.46</v>
      </c>
      <c r="AO54" s="39">
        <v>653.56</v>
      </c>
      <c r="AP54" s="39">
        <v>653.56</v>
      </c>
      <c r="AQ54" s="39">
        <v>326.78</v>
      </c>
      <c r="AR54" s="19">
        <f t="shared" si="11"/>
        <v>1633.9</v>
      </c>
      <c r="AS54" s="39">
        <v>1307.12</v>
      </c>
      <c r="AT54" s="39">
        <v>653.56</v>
      </c>
      <c r="AU54" s="39">
        <v>980.34</v>
      </c>
      <c r="AV54" s="19">
        <f t="shared" si="12"/>
        <v>2941.02</v>
      </c>
      <c r="AW54" s="39">
        <v>326.78</v>
      </c>
      <c r="AX54" s="39">
        <v>653.56</v>
      </c>
      <c r="AY54" s="40">
        <v>1960.68</v>
      </c>
      <c r="AZ54" s="41">
        <f t="shared" si="13"/>
        <v>2941.02</v>
      </c>
      <c r="BA54" s="19">
        <f t="shared" si="14"/>
        <v>9803.4</v>
      </c>
      <c r="BB54" s="42">
        <f t="shared" si="15"/>
        <v>4568832.43</v>
      </c>
      <c r="BC54" s="43"/>
      <c r="BE54" s="17"/>
      <c r="BF54" s="17"/>
    </row>
    <row r="55" spans="1:58" ht="12.75">
      <c r="A55" s="51" t="s">
        <v>101</v>
      </c>
      <c r="B55" s="52" t="s">
        <v>102</v>
      </c>
      <c r="C55" s="37">
        <v>9983.75</v>
      </c>
      <c r="D55" s="15">
        <v>8650.31</v>
      </c>
      <c r="E55" s="15">
        <v>9514.53</v>
      </c>
      <c r="F55" s="38">
        <f t="shared" si="3"/>
        <v>28148.59</v>
      </c>
      <c r="G55" s="15">
        <v>6356.86</v>
      </c>
      <c r="H55" s="15">
        <v>6849.77</v>
      </c>
      <c r="I55" s="15">
        <v>7590.56</v>
      </c>
      <c r="J55" s="38">
        <f t="shared" si="4"/>
        <v>20797.19</v>
      </c>
      <c r="K55" s="92">
        <v>6561.97</v>
      </c>
      <c r="L55" s="15">
        <v>8354.87</v>
      </c>
      <c r="M55" s="15">
        <v>6152.13</v>
      </c>
      <c r="N55" s="38">
        <f t="shared" si="5"/>
        <v>21068.97</v>
      </c>
      <c r="O55" s="15">
        <v>9976.58</v>
      </c>
      <c r="P55" s="15">
        <v>6497.18</v>
      </c>
      <c r="Q55" s="15">
        <v>8539.62</v>
      </c>
      <c r="R55" s="38">
        <f t="shared" si="0"/>
        <v>25013.38</v>
      </c>
      <c r="S55" s="38">
        <f t="shared" si="6"/>
        <v>95028.13</v>
      </c>
      <c r="T55" s="15">
        <v>153.18</v>
      </c>
      <c r="U55" s="15">
        <v>258.74</v>
      </c>
      <c r="V55" s="15">
        <v>38.66</v>
      </c>
      <c r="W55" s="38">
        <f t="shared" si="7"/>
        <v>450.58</v>
      </c>
      <c r="X55" s="15">
        <v>85.88</v>
      </c>
      <c r="Y55" s="16">
        <v>118.52</v>
      </c>
      <c r="Z55" s="16">
        <v>137.07</v>
      </c>
      <c r="AA55" s="38">
        <f t="shared" si="8"/>
        <v>341.47</v>
      </c>
      <c r="AB55" s="15">
        <v>63.260000000000005</v>
      </c>
      <c r="AC55" s="15">
        <v>126.26</v>
      </c>
      <c r="AD55" s="15">
        <v>108.52000000000001</v>
      </c>
      <c r="AE55" s="38">
        <f t="shared" si="9"/>
        <v>298.04</v>
      </c>
      <c r="AF55" s="15">
        <v>47.61</v>
      </c>
      <c r="AG55" s="15">
        <v>87.09</v>
      </c>
      <c r="AH55" s="15">
        <v>12.95</v>
      </c>
      <c r="AI55" s="38">
        <f t="shared" si="1"/>
        <v>147.65</v>
      </c>
      <c r="AJ55" s="38">
        <f t="shared" si="2"/>
        <v>1237.74</v>
      </c>
      <c r="AK55" s="39">
        <v>0</v>
      </c>
      <c r="AL55" s="39">
        <v>0</v>
      </c>
      <c r="AM55" s="39">
        <v>0</v>
      </c>
      <c r="AN55" s="19">
        <f t="shared" si="10"/>
        <v>0</v>
      </c>
      <c r="AO55" s="39">
        <v>0</v>
      </c>
      <c r="AP55" s="39">
        <v>0</v>
      </c>
      <c r="AQ55" s="39">
        <v>326.78</v>
      </c>
      <c r="AR55" s="19">
        <f t="shared" si="11"/>
        <v>326.78</v>
      </c>
      <c r="AS55" s="39">
        <v>326.78</v>
      </c>
      <c r="AT55" s="39">
        <v>0</v>
      </c>
      <c r="AU55" s="39">
        <v>326.78</v>
      </c>
      <c r="AV55" s="19">
        <f t="shared" si="12"/>
        <v>653.56</v>
      </c>
      <c r="AW55" s="39">
        <v>326.78</v>
      </c>
      <c r="AX55" s="39">
        <v>326.78</v>
      </c>
      <c r="AY55" s="40">
        <v>980.34</v>
      </c>
      <c r="AZ55" s="41">
        <f t="shared" si="13"/>
        <v>1633.9</v>
      </c>
      <c r="BA55" s="19">
        <f t="shared" si="14"/>
        <v>2614.24</v>
      </c>
      <c r="BB55" s="42">
        <f t="shared" si="15"/>
        <v>98880.11</v>
      </c>
      <c r="BC55" s="43"/>
      <c r="BE55" s="17"/>
      <c r="BF55" s="17"/>
    </row>
    <row r="56" spans="1:58" ht="12.75">
      <c r="A56" s="51" t="s">
        <v>103</v>
      </c>
      <c r="B56" s="53" t="s">
        <v>104</v>
      </c>
      <c r="C56" s="37">
        <v>242802.22</v>
      </c>
      <c r="D56" s="15">
        <v>236840.25</v>
      </c>
      <c r="E56" s="15">
        <v>220305.74</v>
      </c>
      <c r="F56" s="38">
        <f t="shared" si="3"/>
        <v>699948.21</v>
      </c>
      <c r="G56" s="15">
        <v>217461.99</v>
      </c>
      <c r="H56" s="15">
        <v>231361.87</v>
      </c>
      <c r="I56" s="15">
        <v>207779.96</v>
      </c>
      <c r="J56" s="38">
        <f t="shared" si="4"/>
        <v>656603.82</v>
      </c>
      <c r="K56" s="92">
        <v>248821.62</v>
      </c>
      <c r="L56" s="15">
        <v>211558.04</v>
      </c>
      <c r="M56" s="15">
        <v>214740.55</v>
      </c>
      <c r="N56" s="38">
        <f t="shared" si="5"/>
        <v>675120.21</v>
      </c>
      <c r="O56" s="15">
        <v>260257.56</v>
      </c>
      <c r="P56" s="15">
        <v>225609.08</v>
      </c>
      <c r="Q56" s="15">
        <v>224897.11</v>
      </c>
      <c r="R56" s="38">
        <f t="shared" si="0"/>
        <v>710763.75</v>
      </c>
      <c r="S56" s="38">
        <f t="shared" si="6"/>
        <v>2742435.99</v>
      </c>
      <c r="T56" s="15">
        <v>4487.48</v>
      </c>
      <c r="U56" s="15">
        <v>4408.87</v>
      </c>
      <c r="V56" s="15">
        <v>4838.35</v>
      </c>
      <c r="W56" s="38">
        <f t="shared" si="7"/>
        <v>13734.7</v>
      </c>
      <c r="X56" s="15">
        <v>4026.82</v>
      </c>
      <c r="Y56" s="15">
        <v>4870.44</v>
      </c>
      <c r="Z56" s="15">
        <v>3710.01</v>
      </c>
      <c r="AA56" s="38">
        <f t="shared" si="8"/>
        <v>12607.27</v>
      </c>
      <c r="AB56" s="15">
        <v>4471.23</v>
      </c>
      <c r="AC56" s="15">
        <v>4181.16</v>
      </c>
      <c r="AD56" s="15">
        <v>4390.77</v>
      </c>
      <c r="AE56" s="38">
        <f t="shared" si="9"/>
        <v>13043.16</v>
      </c>
      <c r="AF56" s="15">
        <v>5177.12</v>
      </c>
      <c r="AG56" s="15">
        <v>4615.02</v>
      </c>
      <c r="AH56" s="15">
        <v>4155.19</v>
      </c>
      <c r="AI56" s="38">
        <f t="shared" si="1"/>
        <v>13947.33</v>
      </c>
      <c r="AJ56" s="38">
        <f t="shared" si="2"/>
        <v>53332.46</v>
      </c>
      <c r="AK56" s="39">
        <v>980.34</v>
      </c>
      <c r="AL56" s="39">
        <v>980.34</v>
      </c>
      <c r="AM56" s="39">
        <v>1307.12</v>
      </c>
      <c r="AN56" s="19">
        <f t="shared" si="10"/>
        <v>3267.8</v>
      </c>
      <c r="AO56" s="39">
        <v>980.34</v>
      </c>
      <c r="AP56" s="39">
        <v>326.78</v>
      </c>
      <c r="AQ56" s="39">
        <v>0</v>
      </c>
      <c r="AR56" s="19">
        <f t="shared" si="11"/>
        <v>1307.12</v>
      </c>
      <c r="AS56" s="39">
        <v>0</v>
      </c>
      <c r="AT56" s="39">
        <v>0</v>
      </c>
      <c r="AU56" s="39">
        <v>326.78</v>
      </c>
      <c r="AV56" s="19">
        <f t="shared" si="12"/>
        <v>326.78</v>
      </c>
      <c r="AW56" s="39">
        <v>326.78</v>
      </c>
      <c r="AX56" s="39">
        <v>326.78</v>
      </c>
      <c r="AY56" s="40">
        <v>326.78</v>
      </c>
      <c r="AZ56" s="41">
        <f t="shared" si="13"/>
        <v>980.34</v>
      </c>
      <c r="BA56" s="19">
        <f t="shared" si="14"/>
        <v>5882.04</v>
      </c>
      <c r="BB56" s="42">
        <f t="shared" si="15"/>
        <v>2801650.49</v>
      </c>
      <c r="BC56" s="43"/>
      <c r="BE56" s="17"/>
      <c r="BF56" s="17"/>
    </row>
    <row r="57" spans="1:58" ht="12.75">
      <c r="A57" s="51" t="s">
        <v>105</v>
      </c>
      <c r="B57" s="52" t="s">
        <v>106</v>
      </c>
      <c r="C57" s="37">
        <v>128784.26</v>
      </c>
      <c r="D57" s="15">
        <v>106351.56</v>
      </c>
      <c r="E57" s="15">
        <v>111211.95</v>
      </c>
      <c r="F57" s="38">
        <f t="shared" si="3"/>
        <v>346347.77</v>
      </c>
      <c r="G57" s="15">
        <v>100454.54</v>
      </c>
      <c r="H57" s="15">
        <v>127497.62</v>
      </c>
      <c r="I57" s="15">
        <v>92179.71</v>
      </c>
      <c r="J57" s="38">
        <f t="shared" si="4"/>
        <v>320131.87</v>
      </c>
      <c r="K57" s="92">
        <v>106551.79</v>
      </c>
      <c r="L57" s="15">
        <v>110091.55</v>
      </c>
      <c r="M57" s="15">
        <v>117976.57</v>
      </c>
      <c r="N57" s="38">
        <f t="shared" si="5"/>
        <v>334619.91</v>
      </c>
      <c r="O57" s="15">
        <v>112364.79</v>
      </c>
      <c r="P57" s="15">
        <v>118691</v>
      </c>
      <c r="Q57" s="15">
        <v>97911.76</v>
      </c>
      <c r="R57" s="38">
        <f t="shared" si="0"/>
        <v>328967.55</v>
      </c>
      <c r="S57" s="38">
        <f>ROUND(F57+J57+N57+R57,2)</f>
        <v>1330067.1</v>
      </c>
      <c r="T57" s="15">
        <v>1651.1599999999999</v>
      </c>
      <c r="U57" s="15">
        <v>2179.95</v>
      </c>
      <c r="V57" s="15">
        <v>2068.7799999999997</v>
      </c>
      <c r="W57" s="38">
        <f t="shared" si="7"/>
        <v>5899.89</v>
      </c>
      <c r="X57" s="15">
        <v>2067.68</v>
      </c>
      <c r="Y57" s="15">
        <v>1981.6</v>
      </c>
      <c r="Z57" s="15">
        <v>2110.95</v>
      </c>
      <c r="AA57" s="38">
        <f t="shared" si="8"/>
        <v>6160.23</v>
      </c>
      <c r="AB57" s="15">
        <v>2100.83</v>
      </c>
      <c r="AC57" s="15">
        <v>2383.57</v>
      </c>
      <c r="AD57" s="15">
        <v>2220.5</v>
      </c>
      <c r="AE57" s="38">
        <f t="shared" si="9"/>
        <v>6704.9</v>
      </c>
      <c r="AF57" s="15">
        <v>2001.35</v>
      </c>
      <c r="AG57" s="15">
        <v>2245.41</v>
      </c>
      <c r="AH57" s="15">
        <v>2147.1000000000004</v>
      </c>
      <c r="AI57" s="38">
        <f t="shared" si="1"/>
        <v>6393.86</v>
      </c>
      <c r="AJ57" s="38">
        <f t="shared" si="2"/>
        <v>25158.88</v>
      </c>
      <c r="AK57" s="39">
        <v>653.56</v>
      </c>
      <c r="AL57" s="39">
        <v>653.56</v>
      </c>
      <c r="AM57" s="39">
        <v>653.56</v>
      </c>
      <c r="AN57" s="19">
        <f t="shared" si="10"/>
        <v>1960.68</v>
      </c>
      <c r="AO57" s="39">
        <v>653.56</v>
      </c>
      <c r="AP57" s="39">
        <v>653.56</v>
      </c>
      <c r="AQ57" s="39">
        <v>326.78</v>
      </c>
      <c r="AR57" s="19">
        <f t="shared" si="11"/>
        <v>1633.9</v>
      </c>
      <c r="AS57" s="39">
        <v>501.84</v>
      </c>
      <c r="AT57" s="39">
        <v>980.34</v>
      </c>
      <c r="AU57" s="39">
        <v>980.34</v>
      </c>
      <c r="AV57" s="19">
        <f t="shared" si="12"/>
        <v>2462.52</v>
      </c>
      <c r="AW57" s="39">
        <v>1633.9</v>
      </c>
      <c r="AX57" s="39">
        <v>1960.68</v>
      </c>
      <c r="AY57" s="40">
        <v>1633.9</v>
      </c>
      <c r="AZ57" s="41">
        <f t="shared" si="13"/>
        <v>5228.48</v>
      </c>
      <c r="BA57" s="19">
        <f t="shared" si="14"/>
        <v>11285.58</v>
      </c>
      <c r="BB57" s="42">
        <f t="shared" si="15"/>
        <v>1366511.56</v>
      </c>
      <c r="BC57" s="43"/>
      <c r="BE57" s="17"/>
      <c r="BF57" s="17"/>
    </row>
    <row r="58" spans="1:58" ht="12.75">
      <c r="A58" s="51" t="s">
        <v>107</v>
      </c>
      <c r="B58" s="52" t="s">
        <v>108</v>
      </c>
      <c r="C58" s="37">
        <v>2651.54</v>
      </c>
      <c r="D58" s="15">
        <v>2531.9</v>
      </c>
      <c r="E58" s="15">
        <v>4985.53</v>
      </c>
      <c r="F58" s="38">
        <f t="shared" si="3"/>
        <v>10168.97</v>
      </c>
      <c r="G58" s="15">
        <v>2550.01</v>
      </c>
      <c r="H58" s="15">
        <v>2026.79</v>
      </c>
      <c r="I58" s="15">
        <v>1821.5</v>
      </c>
      <c r="J58" s="38">
        <f t="shared" si="4"/>
        <v>6398.3</v>
      </c>
      <c r="K58" s="92">
        <v>2064.47</v>
      </c>
      <c r="L58" s="15">
        <v>1512.85</v>
      </c>
      <c r="M58" s="15">
        <v>613.07</v>
      </c>
      <c r="N58" s="38">
        <f t="shared" si="5"/>
        <v>4190.39</v>
      </c>
      <c r="O58" s="15">
        <v>348.69</v>
      </c>
      <c r="P58" s="15">
        <v>1345.73</v>
      </c>
      <c r="Q58" s="15">
        <v>0</v>
      </c>
      <c r="R58" s="38">
        <f t="shared" si="0"/>
        <v>1694.42</v>
      </c>
      <c r="S58" s="38">
        <f t="shared" si="6"/>
        <v>22452.08</v>
      </c>
      <c r="T58" s="15">
        <v>0</v>
      </c>
      <c r="U58" s="15">
        <v>0</v>
      </c>
      <c r="V58" s="15">
        <v>37.24</v>
      </c>
      <c r="W58" s="38">
        <f t="shared" si="7"/>
        <v>37.24</v>
      </c>
      <c r="X58" s="15">
        <v>0</v>
      </c>
      <c r="Y58" s="15">
        <v>0</v>
      </c>
      <c r="Z58" s="15">
        <v>0</v>
      </c>
      <c r="AA58" s="38">
        <f t="shared" si="8"/>
        <v>0</v>
      </c>
      <c r="AB58" s="15">
        <v>0</v>
      </c>
      <c r="AC58" s="15">
        <v>0</v>
      </c>
      <c r="AD58" s="15">
        <v>0</v>
      </c>
      <c r="AE58" s="38">
        <f t="shared" si="9"/>
        <v>0</v>
      </c>
      <c r="AF58" s="15">
        <v>0</v>
      </c>
      <c r="AG58" s="15">
        <v>0</v>
      </c>
      <c r="AH58" s="15">
        <v>0</v>
      </c>
      <c r="AI58" s="38">
        <f t="shared" si="1"/>
        <v>0</v>
      </c>
      <c r="AJ58" s="38">
        <f t="shared" si="2"/>
        <v>37.24</v>
      </c>
      <c r="AK58" s="39">
        <v>0</v>
      </c>
      <c r="AL58" s="39">
        <v>0</v>
      </c>
      <c r="AM58" s="39">
        <v>0</v>
      </c>
      <c r="AN58" s="19">
        <f t="shared" si="10"/>
        <v>0</v>
      </c>
      <c r="AO58" s="39">
        <v>0</v>
      </c>
      <c r="AP58" s="39">
        <v>0</v>
      </c>
      <c r="AQ58" s="39">
        <v>0</v>
      </c>
      <c r="AR58" s="19">
        <f t="shared" si="11"/>
        <v>0</v>
      </c>
      <c r="AS58" s="39">
        <v>0</v>
      </c>
      <c r="AT58" s="39">
        <v>0</v>
      </c>
      <c r="AU58" s="39">
        <v>0</v>
      </c>
      <c r="AV58" s="19">
        <f t="shared" si="12"/>
        <v>0</v>
      </c>
      <c r="AW58" s="39">
        <v>0</v>
      </c>
      <c r="AX58" s="39">
        <v>0</v>
      </c>
      <c r="AY58" s="40">
        <v>0</v>
      </c>
      <c r="AZ58" s="41">
        <f t="shared" si="13"/>
        <v>0</v>
      </c>
      <c r="BA58" s="19">
        <f t="shared" si="14"/>
        <v>0</v>
      </c>
      <c r="BB58" s="42">
        <f t="shared" si="15"/>
        <v>22489.32</v>
      </c>
      <c r="BC58" s="43"/>
      <c r="BE58" s="17"/>
      <c r="BF58" s="17"/>
    </row>
    <row r="59" spans="1:58" ht="12.75">
      <c r="A59" s="51" t="s">
        <v>109</v>
      </c>
      <c r="B59" s="52" t="s">
        <v>110</v>
      </c>
      <c r="C59" s="37">
        <v>55966.57</v>
      </c>
      <c r="D59" s="15">
        <v>36621.09</v>
      </c>
      <c r="E59" s="15">
        <v>41320.09</v>
      </c>
      <c r="F59" s="38">
        <f t="shared" si="3"/>
        <v>133907.75</v>
      </c>
      <c r="G59" s="15">
        <v>41229.37</v>
      </c>
      <c r="H59" s="15">
        <v>37523.65</v>
      </c>
      <c r="I59" s="15">
        <v>34350.37</v>
      </c>
      <c r="J59" s="38">
        <f t="shared" si="4"/>
        <v>113103.39</v>
      </c>
      <c r="K59" s="92">
        <v>38395.98</v>
      </c>
      <c r="L59" s="15">
        <v>26899.93</v>
      </c>
      <c r="M59" s="15">
        <v>27585.96</v>
      </c>
      <c r="N59" s="38">
        <f t="shared" si="5"/>
        <v>92881.87</v>
      </c>
      <c r="O59" s="15">
        <v>44026.46</v>
      </c>
      <c r="P59" s="15">
        <v>25579.82</v>
      </c>
      <c r="Q59" s="54">
        <v>36850.61</v>
      </c>
      <c r="R59" s="38">
        <f t="shared" si="0"/>
        <v>106456.89</v>
      </c>
      <c r="S59" s="38">
        <f t="shared" si="6"/>
        <v>446349.9</v>
      </c>
      <c r="T59" s="15">
        <v>1246.0500000000002</v>
      </c>
      <c r="U59" s="15">
        <v>1052.64</v>
      </c>
      <c r="V59" s="15">
        <v>1133.6799999999998</v>
      </c>
      <c r="W59" s="38">
        <f t="shared" si="7"/>
        <v>3432.37</v>
      </c>
      <c r="X59" s="15">
        <v>894.65</v>
      </c>
      <c r="Y59" s="15">
        <v>894.23</v>
      </c>
      <c r="Z59" s="15">
        <v>838.34</v>
      </c>
      <c r="AA59" s="38">
        <f t="shared" si="8"/>
        <v>2627.22</v>
      </c>
      <c r="AB59" s="15">
        <v>967.58</v>
      </c>
      <c r="AC59" s="15">
        <v>816.1</v>
      </c>
      <c r="AD59" s="15">
        <v>828.88</v>
      </c>
      <c r="AE59" s="38">
        <f t="shared" si="9"/>
        <v>2612.56</v>
      </c>
      <c r="AF59" s="15">
        <v>774.6099999999999</v>
      </c>
      <c r="AG59" s="15">
        <v>655.32</v>
      </c>
      <c r="AH59" s="15">
        <v>633.69</v>
      </c>
      <c r="AI59" s="38">
        <f t="shared" si="1"/>
        <v>2063.62</v>
      </c>
      <c r="AJ59" s="38">
        <f t="shared" si="2"/>
        <v>10735.77</v>
      </c>
      <c r="AK59" s="39">
        <v>0</v>
      </c>
      <c r="AL59" s="39">
        <v>326.78</v>
      </c>
      <c r="AM59" s="39">
        <v>326.78</v>
      </c>
      <c r="AN59" s="19">
        <f t="shared" si="10"/>
        <v>653.56</v>
      </c>
      <c r="AO59" s="39">
        <v>326.78</v>
      </c>
      <c r="AP59" s="39">
        <v>326.78</v>
      </c>
      <c r="AQ59" s="39">
        <v>326.78</v>
      </c>
      <c r="AR59" s="19">
        <f t="shared" si="11"/>
        <v>980.34</v>
      </c>
      <c r="AS59" s="39">
        <v>326.78</v>
      </c>
      <c r="AT59" s="39">
        <v>326.78</v>
      </c>
      <c r="AU59" s="39">
        <v>326.78</v>
      </c>
      <c r="AV59" s="19">
        <f t="shared" si="12"/>
        <v>980.34</v>
      </c>
      <c r="AW59" s="39">
        <v>0</v>
      </c>
      <c r="AX59" s="39">
        <v>653.56</v>
      </c>
      <c r="AY59" s="40">
        <v>0</v>
      </c>
      <c r="AZ59" s="41">
        <f t="shared" si="13"/>
        <v>653.56</v>
      </c>
      <c r="BA59" s="19">
        <f t="shared" si="14"/>
        <v>3267.8</v>
      </c>
      <c r="BB59" s="42">
        <f t="shared" si="15"/>
        <v>460353.47</v>
      </c>
      <c r="BC59" s="43"/>
      <c r="BE59" s="17"/>
      <c r="BF59" s="17"/>
    </row>
    <row r="60" spans="1:58" ht="12.75">
      <c r="A60" s="51" t="s">
        <v>111</v>
      </c>
      <c r="B60" s="5" t="s">
        <v>112</v>
      </c>
      <c r="C60" s="37">
        <v>25494.97</v>
      </c>
      <c r="D60" s="15">
        <v>24231.27</v>
      </c>
      <c r="E60" s="15">
        <v>26140.76</v>
      </c>
      <c r="F60" s="38">
        <f t="shared" si="3"/>
        <v>75867</v>
      </c>
      <c r="G60" s="15">
        <v>22463.83</v>
      </c>
      <c r="H60" s="15">
        <v>23357.66</v>
      </c>
      <c r="I60" s="15">
        <v>21458.56</v>
      </c>
      <c r="J60" s="38">
        <f t="shared" si="4"/>
        <v>67280.05</v>
      </c>
      <c r="K60" s="92">
        <v>22461.16</v>
      </c>
      <c r="L60" s="15">
        <v>19775.51</v>
      </c>
      <c r="M60" s="15">
        <v>23390.15</v>
      </c>
      <c r="N60" s="38">
        <f t="shared" si="5"/>
        <v>65626.82</v>
      </c>
      <c r="O60" s="15">
        <v>26815.93</v>
      </c>
      <c r="P60" s="15">
        <v>24883.4</v>
      </c>
      <c r="Q60" s="54">
        <v>23437.91</v>
      </c>
      <c r="R60" s="38">
        <f t="shared" si="0"/>
        <v>75137.24</v>
      </c>
      <c r="S60" s="38">
        <f t="shared" si="6"/>
        <v>283911.11</v>
      </c>
      <c r="T60" s="15">
        <v>1733.15</v>
      </c>
      <c r="U60" s="15">
        <v>1594.75</v>
      </c>
      <c r="V60" s="15">
        <v>1609.6</v>
      </c>
      <c r="W60" s="38">
        <f t="shared" si="7"/>
        <v>4937.5</v>
      </c>
      <c r="X60" s="15">
        <v>1630.5</v>
      </c>
      <c r="Y60" s="15">
        <v>1623.3600000000001</v>
      </c>
      <c r="Z60" s="15">
        <v>1392.29</v>
      </c>
      <c r="AA60" s="38">
        <f t="shared" si="8"/>
        <v>4646.15</v>
      </c>
      <c r="AB60" s="15">
        <v>1722.4</v>
      </c>
      <c r="AC60" s="15">
        <v>1717.87</v>
      </c>
      <c r="AD60" s="15">
        <v>1709.87</v>
      </c>
      <c r="AE60" s="38">
        <f t="shared" si="9"/>
        <v>5150.14</v>
      </c>
      <c r="AF60" s="15">
        <v>1709.4299999999998</v>
      </c>
      <c r="AG60" s="15">
        <v>1484.5900000000001</v>
      </c>
      <c r="AH60" s="15">
        <v>1833.49</v>
      </c>
      <c r="AI60" s="38">
        <f t="shared" si="1"/>
        <v>5027.51</v>
      </c>
      <c r="AJ60" s="38">
        <f t="shared" si="2"/>
        <v>19761.3</v>
      </c>
      <c r="AK60" s="39">
        <v>0</v>
      </c>
      <c r="AL60" s="39">
        <v>0</v>
      </c>
      <c r="AM60" s="39">
        <v>0</v>
      </c>
      <c r="AN60" s="19">
        <f t="shared" si="10"/>
        <v>0</v>
      </c>
      <c r="AO60" s="39">
        <v>0</v>
      </c>
      <c r="AP60" s="39">
        <v>0</v>
      </c>
      <c r="AQ60" s="39">
        <v>0</v>
      </c>
      <c r="AR60" s="19">
        <f t="shared" si="11"/>
        <v>0</v>
      </c>
      <c r="AS60" s="39">
        <v>0</v>
      </c>
      <c r="AT60" s="39">
        <v>0</v>
      </c>
      <c r="AU60" s="39">
        <v>0</v>
      </c>
      <c r="AV60" s="19">
        <f t="shared" si="12"/>
        <v>0</v>
      </c>
      <c r="AW60" s="39">
        <v>0</v>
      </c>
      <c r="AX60" s="39">
        <v>0</v>
      </c>
      <c r="AY60" s="40">
        <v>0</v>
      </c>
      <c r="AZ60" s="41">
        <f t="shared" si="13"/>
        <v>0</v>
      </c>
      <c r="BA60" s="19">
        <f t="shared" si="14"/>
        <v>0</v>
      </c>
      <c r="BB60" s="42">
        <f t="shared" si="15"/>
        <v>303672.41</v>
      </c>
      <c r="BC60" s="43"/>
      <c r="BE60" s="17"/>
      <c r="BF60" s="17"/>
    </row>
    <row r="61" spans="1:58" ht="12.75">
      <c r="A61" s="51" t="s">
        <v>113</v>
      </c>
      <c r="B61" s="5" t="s">
        <v>114</v>
      </c>
      <c r="C61" s="37">
        <v>8552.95</v>
      </c>
      <c r="D61" s="15">
        <v>7417.2</v>
      </c>
      <c r="E61" s="15">
        <v>7120.42</v>
      </c>
      <c r="F61" s="38">
        <f t="shared" si="3"/>
        <v>23090.57</v>
      </c>
      <c r="G61" s="15">
        <v>6239.23</v>
      </c>
      <c r="H61" s="15">
        <v>5394.83</v>
      </c>
      <c r="I61" s="15">
        <v>5738.6</v>
      </c>
      <c r="J61" s="38">
        <f t="shared" si="4"/>
        <v>17372.66</v>
      </c>
      <c r="K61" s="92">
        <v>7553.37</v>
      </c>
      <c r="L61" s="15">
        <v>5425.38</v>
      </c>
      <c r="M61" s="15">
        <v>5719.37</v>
      </c>
      <c r="N61" s="38">
        <f t="shared" si="5"/>
        <v>18698.12</v>
      </c>
      <c r="O61" s="15">
        <v>7181.51</v>
      </c>
      <c r="P61" s="15">
        <v>6957.76</v>
      </c>
      <c r="Q61" s="54">
        <v>4695.25</v>
      </c>
      <c r="R61" s="38">
        <f t="shared" si="0"/>
        <v>18834.52</v>
      </c>
      <c r="S61" s="38">
        <f t="shared" si="6"/>
        <v>77995.87</v>
      </c>
      <c r="T61" s="15">
        <v>575.3</v>
      </c>
      <c r="U61" s="15">
        <v>357.81</v>
      </c>
      <c r="V61" s="15">
        <v>504.3</v>
      </c>
      <c r="W61" s="38">
        <f t="shared" si="7"/>
        <v>1437.41</v>
      </c>
      <c r="X61" s="15">
        <v>626.55</v>
      </c>
      <c r="Y61" s="15">
        <v>515.38</v>
      </c>
      <c r="Z61" s="15">
        <v>441.05</v>
      </c>
      <c r="AA61" s="38">
        <f t="shared" si="8"/>
        <v>1582.98</v>
      </c>
      <c r="AB61" s="15">
        <v>563.03</v>
      </c>
      <c r="AC61" s="15">
        <v>472.53</v>
      </c>
      <c r="AD61" s="15">
        <v>511.81</v>
      </c>
      <c r="AE61" s="38">
        <f t="shared" si="9"/>
        <v>1547.37</v>
      </c>
      <c r="AF61" s="15">
        <v>514.91</v>
      </c>
      <c r="AG61" s="15">
        <v>537.8</v>
      </c>
      <c r="AH61" s="15">
        <v>393.78</v>
      </c>
      <c r="AI61" s="38">
        <f t="shared" si="1"/>
        <v>1446.49</v>
      </c>
      <c r="AJ61" s="38">
        <f t="shared" si="2"/>
        <v>6014.25</v>
      </c>
      <c r="AK61" s="39">
        <v>0</v>
      </c>
      <c r="AL61" s="39">
        <v>0</v>
      </c>
      <c r="AM61" s="39">
        <v>0</v>
      </c>
      <c r="AN61" s="19">
        <f t="shared" si="10"/>
        <v>0</v>
      </c>
      <c r="AO61" s="39">
        <v>0</v>
      </c>
      <c r="AP61" s="39">
        <v>0</v>
      </c>
      <c r="AQ61" s="39">
        <v>0</v>
      </c>
      <c r="AR61" s="19">
        <f t="shared" si="11"/>
        <v>0</v>
      </c>
      <c r="AS61" s="39">
        <v>0</v>
      </c>
      <c r="AT61" s="39">
        <v>0</v>
      </c>
      <c r="AU61" s="39">
        <v>0</v>
      </c>
      <c r="AV61" s="19">
        <f t="shared" si="12"/>
        <v>0</v>
      </c>
      <c r="AW61" s="39">
        <v>0</v>
      </c>
      <c r="AX61" s="39">
        <v>0</v>
      </c>
      <c r="AY61" s="40">
        <v>0</v>
      </c>
      <c r="AZ61" s="41">
        <f t="shared" si="13"/>
        <v>0</v>
      </c>
      <c r="BA61" s="19">
        <f t="shared" si="14"/>
        <v>0</v>
      </c>
      <c r="BB61" s="42">
        <f t="shared" si="15"/>
        <v>84010.12</v>
      </c>
      <c r="BC61" s="43"/>
      <c r="BE61" s="17"/>
      <c r="BF61" s="17"/>
    </row>
    <row r="62" spans="1:58" ht="12.75">
      <c r="A62" s="51" t="s">
        <v>115</v>
      </c>
      <c r="B62" s="5" t="s">
        <v>116</v>
      </c>
      <c r="C62" s="37">
        <v>11154.55</v>
      </c>
      <c r="D62" s="15">
        <v>8850.14</v>
      </c>
      <c r="E62" s="15">
        <v>9398.65</v>
      </c>
      <c r="F62" s="38">
        <f t="shared" si="3"/>
        <v>29403.34</v>
      </c>
      <c r="G62" s="15">
        <v>10172.56</v>
      </c>
      <c r="H62" s="15">
        <v>9838.57</v>
      </c>
      <c r="I62" s="15">
        <v>8116.24</v>
      </c>
      <c r="J62" s="38">
        <f t="shared" si="4"/>
        <v>28127.37</v>
      </c>
      <c r="K62" s="92">
        <v>11648.3</v>
      </c>
      <c r="L62" s="15">
        <v>7070.29</v>
      </c>
      <c r="M62" s="15">
        <v>7773.27</v>
      </c>
      <c r="N62" s="38">
        <f t="shared" si="5"/>
        <v>26491.86</v>
      </c>
      <c r="O62" s="15">
        <v>7385.39</v>
      </c>
      <c r="P62" s="15">
        <v>11899.14</v>
      </c>
      <c r="Q62" s="54">
        <v>8990.11</v>
      </c>
      <c r="R62" s="38">
        <f t="shared" si="0"/>
        <v>28274.64</v>
      </c>
      <c r="S62" s="38">
        <f t="shared" si="6"/>
        <v>112297.21</v>
      </c>
      <c r="T62" s="15">
        <v>934.93</v>
      </c>
      <c r="U62" s="15">
        <v>720.6</v>
      </c>
      <c r="V62" s="15">
        <v>856.13</v>
      </c>
      <c r="W62" s="38">
        <f t="shared" si="7"/>
        <v>2511.66</v>
      </c>
      <c r="X62" s="15">
        <v>940.11</v>
      </c>
      <c r="Y62" s="15">
        <v>908.29</v>
      </c>
      <c r="Z62" s="15">
        <v>894.31</v>
      </c>
      <c r="AA62" s="38">
        <f t="shared" si="8"/>
        <v>2742.71</v>
      </c>
      <c r="AB62" s="15">
        <v>720.71</v>
      </c>
      <c r="AC62" s="15">
        <v>808.8</v>
      </c>
      <c r="AD62" s="15">
        <v>605.52</v>
      </c>
      <c r="AE62" s="38">
        <f t="shared" si="9"/>
        <v>2135.03</v>
      </c>
      <c r="AF62" s="15">
        <v>1059.58</v>
      </c>
      <c r="AG62" s="15">
        <v>765.96</v>
      </c>
      <c r="AH62" s="15">
        <v>668.58</v>
      </c>
      <c r="AI62" s="38">
        <f t="shared" si="1"/>
        <v>2494.12</v>
      </c>
      <c r="AJ62" s="38">
        <f t="shared" si="2"/>
        <v>9883.52</v>
      </c>
      <c r="AK62" s="39">
        <v>326.78</v>
      </c>
      <c r="AL62" s="39">
        <v>0</v>
      </c>
      <c r="AM62" s="39">
        <v>0</v>
      </c>
      <c r="AN62" s="19">
        <f t="shared" si="10"/>
        <v>326.78</v>
      </c>
      <c r="AO62" s="39">
        <v>0</v>
      </c>
      <c r="AP62" s="39">
        <v>0</v>
      </c>
      <c r="AQ62" s="39">
        <v>0</v>
      </c>
      <c r="AR62" s="19">
        <f t="shared" si="11"/>
        <v>0</v>
      </c>
      <c r="AS62" s="39">
        <v>0</v>
      </c>
      <c r="AT62" s="39">
        <v>0</v>
      </c>
      <c r="AU62" s="39">
        <v>0</v>
      </c>
      <c r="AV62" s="19">
        <f t="shared" si="12"/>
        <v>0</v>
      </c>
      <c r="AW62" s="39">
        <v>0</v>
      </c>
      <c r="AX62" s="39">
        <v>0</v>
      </c>
      <c r="AY62" s="40">
        <v>0</v>
      </c>
      <c r="AZ62" s="41">
        <f t="shared" si="13"/>
        <v>0</v>
      </c>
      <c r="BA62" s="19">
        <f t="shared" si="14"/>
        <v>326.78</v>
      </c>
      <c r="BB62" s="42">
        <f t="shared" si="15"/>
        <v>122507.51</v>
      </c>
      <c r="BC62" s="43"/>
      <c r="BE62" s="17"/>
      <c r="BF62" s="17"/>
    </row>
    <row r="63" spans="1:58" ht="12.75">
      <c r="A63" s="51" t="s">
        <v>117</v>
      </c>
      <c r="B63" s="5" t="s">
        <v>118</v>
      </c>
      <c r="C63" s="37">
        <v>57351.66</v>
      </c>
      <c r="D63" s="15">
        <v>48368.83</v>
      </c>
      <c r="E63" s="15">
        <v>46016.74</v>
      </c>
      <c r="F63" s="38">
        <f t="shared" si="3"/>
        <v>151737.23</v>
      </c>
      <c r="G63" s="15">
        <v>49427.76</v>
      </c>
      <c r="H63" s="15">
        <v>52268.25</v>
      </c>
      <c r="I63" s="15">
        <v>44858.91</v>
      </c>
      <c r="J63" s="38">
        <f t="shared" si="4"/>
        <v>146554.92</v>
      </c>
      <c r="K63" s="92">
        <v>55376.97</v>
      </c>
      <c r="L63" s="15">
        <v>50834.42</v>
      </c>
      <c r="M63" s="15">
        <v>50014.12</v>
      </c>
      <c r="N63" s="38">
        <f t="shared" si="5"/>
        <v>156225.51</v>
      </c>
      <c r="O63" s="15">
        <v>49639.5</v>
      </c>
      <c r="P63" s="15">
        <v>55134.75</v>
      </c>
      <c r="Q63" s="54">
        <v>51582.78</v>
      </c>
      <c r="R63" s="38">
        <f t="shared" si="0"/>
        <v>156357.03</v>
      </c>
      <c r="S63" s="38">
        <f t="shared" si="6"/>
        <v>610874.69</v>
      </c>
      <c r="T63" s="15">
        <v>4058.93</v>
      </c>
      <c r="U63" s="15">
        <v>3446.35</v>
      </c>
      <c r="V63" s="15">
        <v>3686.23</v>
      </c>
      <c r="W63" s="38">
        <f t="shared" si="7"/>
        <v>11191.51</v>
      </c>
      <c r="X63" s="15">
        <v>2564.69</v>
      </c>
      <c r="Y63" s="15">
        <v>3705.86</v>
      </c>
      <c r="Z63" s="15">
        <v>2938.14</v>
      </c>
      <c r="AA63" s="38">
        <f t="shared" si="8"/>
        <v>9208.69</v>
      </c>
      <c r="AB63" s="15">
        <v>3301.07</v>
      </c>
      <c r="AC63" s="15">
        <v>2802.91</v>
      </c>
      <c r="AD63" s="15">
        <v>3615</v>
      </c>
      <c r="AE63" s="38">
        <f t="shared" si="9"/>
        <v>9718.98</v>
      </c>
      <c r="AF63" s="15">
        <v>3084.81</v>
      </c>
      <c r="AG63" s="15">
        <v>3620.56</v>
      </c>
      <c r="AH63" s="15">
        <v>3188.45</v>
      </c>
      <c r="AI63" s="38">
        <f t="shared" si="1"/>
        <v>9893.82</v>
      </c>
      <c r="AJ63" s="38">
        <f t="shared" si="2"/>
        <v>40013</v>
      </c>
      <c r="AK63" s="39">
        <v>326.78</v>
      </c>
      <c r="AL63" s="39">
        <v>326.78</v>
      </c>
      <c r="AM63" s="39">
        <v>326.78</v>
      </c>
      <c r="AN63" s="19">
        <f t="shared" si="10"/>
        <v>980.34</v>
      </c>
      <c r="AO63" s="39">
        <v>326.78</v>
      </c>
      <c r="AP63" s="39">
        <v>326.78</v>
      </c>
      <c r="AQ63" s="39">
        <v>326.78</v>
      </c>
      <c r="AR63" s="19">
        <f t="shared" si="11"/>
        <v>980.34</v>
      </c>
      <c r="AS63" s="39">
        <v>0</v>
      </c>
      <c r="AT63" s="39">
        <v>653.56</v>
      </c>
      <c r="AU63" s="39">
        <v>653.56</v>
      </c>
      <c r="AV63" s="19">
        <f t="shared" si="12"/>
        <v>1307.12</v>
      </c>
      <c r="AW63" s="39">
        <v>326.78</v>
      </c>
      <c r="AX63" s="39">
        <v>326.78</v>
      </c>
      <c r="AY63" s="40">
        <v>326.78</v>
      </c>
      <c r="AZ63" s="41">
        <f t="shared" si="13"/>
        <v>980.34</v>
      </c>
      <c r="BA63" s="19">
        <f t="shared" si="14"/>
        <v>4248.14</v>
      </c>
      <c r="BB63" s="42">
        <f t="shared" si="15"/>
        <v>655135.83</v>
      </c>
      <c r="BC63" s="43"/>
      <c r="BE63" s="17"/>
      <c r="BF63" s="17"/>
    </row>
    <row r="64" spans="1:58" ht="12.75">
      <c r="A64" s="51" t="s">
        <v>119</v>
      </c>
      <c r="B64" s="5" t="s">
        <v>120</v>
      </c>
      <c r="C64" s="37">
        <v>26435.64</v>
      </c>
      <c r="D64" s="15">
        <v>19065.34</v>
      </c>
      <c r="E64" s="15">
        <v>25324.66</v>
      </c>
      <c r="F64" s="38">
        <f t="shared" si="3"/>
        <v>70825.64</v>
      </c>
      <c r="G64" s="15">
        <v>17192.8</v>
      </c>
      <c r="H64" s="15">
        <v>34588.43</v>
      </c>
      <c r="I64" s="15">
        <v>17544.91</v>
      </c>
      <c r="J64" s="38">
        <f t="shared" si="4"/>
        <v>69326.14</v>
      </c>
      <c r="K64" s="92">
        <v>15912.11</v>
      </c>
      <c r="L64" s="15">
        <v>24984.09</v>
      </c>
      <c r="M64" s="15">
        <v>24001.3</v>
      </c>
      <c r="N64" s="38">
        <f t="shared" si="5"/>
        <v>64897.5</v>
      </c>
      <c r="O64" s="15">
        <v>67141.71</v>
      </c>
      <c r="P64" s="15">
        <v>42218.99</v>
      </c>
      <c r="Q64" s="54">
        <v>23779.61</v>
      </c>
      <c r="R64" s="38">
        <f t="shared" si="0"/>
        <v>133140.31</v>
      </c>
      <c r="S64" s="38">
        <f t="shared" si="6"/>
        <v>338189.59</v>
      </c>
      <c r="T64" s="15">
        <v>19.81</v>
      </c>
      <c r="U64" s="15">
        <v>33.83</v>
      </c>
      <c r="V64" s="15">
        <v>14.57</v>
      </c>
      <c r="W64" s="38">
        <f t="shared" si="7"/>
        <v>68.21</v>
      </c>
      <c r="X64" s="15">
        <v>14.57</v>
      </c>
      <c r="Y64" s="15">
        <v>14.57</v>
      </c>
      <c r="Z64" s="15">
        <v>24.04</v>
      </c>
      <c r="AA64" s="38">
        <f t="shared" si="8"/>
        <v>53.18</v>
      </c>
      <c r="AB64" s="15">
        <v>36.5</v>
      </c>
      <c r="AC64" s="15">
        <v>0</v>
      </c>
      <c r="AD64" s="15">
        <v>9.05</v>
      </c>
      <c r="AE64" s="38">
        <f t="shared" si="9"/>
        <v>45.55</v>
      </c>
      <c r="AF64" s="15">
        <v>14.57</v>
      </c>
      <c r="AG64" s="15">
        <v>29.16</v>
      </c>
      <c r="AH64" s="15">
        <v>0</v>
      </c>
      <c r="AI64" s="38">
        <f t="shared" si="1"/>
        <v>43.73</v>
      </c>
      <c r="AJ64" s="38">
        <f t="shared" si="2"/>
        <v>210.67</v>
      </c>
      <c r="AK64" s="39">
        <v>0</v>
      </c>
      <c r="AL64" s="39">
        <v>0</v>
      </c>
      <c r="AM64" s="39">
        <v>0</v>
      </c>
      <c r="AN64" s="19">
        <f t="shared" si="10"/>
        <v>0</v>
      </c>
      <c r="AO64" s="39">
        <v>0</v>
      </c>
      <c r="AP64" s="39">
        <v>0</v>
      </c>
      <c r="AQ64" s="39">
        <v>0</v>
      </c>
      <c r="AR64" s="19">
        <f t="shared" si="11"/>
        <v>0</v>
      </c>
      <c r="AS64" s="39">
        <v>0</v>
      </c>
      <c r="AT64" s="39">
        <v>0</v>
      </c>
      <c r="AU64" s="39">
        <v>0</v>
      </c>
      <c r="AV64" s="19">
        <f t="shared" si="12"/>
        <v>0</v>
      </c>
      <c r="AW64" s="39">
        <v>0</v>
      </c>
      <c r="AX64" s="39">
        <v>0</v>
      </c>
      <c r="AY64" s="40">
        <v>0</v>
      </c>
      <c r="AZ64" s="41">
        <f t="shared" si="13"/>
        <v>0</v>
      </c>
      <c r="BA64" s="19">
        <f t="shared" si="14"/>
        <v>0</v>
      </c>
      <c r="BB64" s="42">
        <f t="shared" si="15"/>
        <v>338400.26</v>
      </c>
      <c r="BC64" s="43"/>
      <c r="BE64" s="17"/>
      <c r="BF64" s="17"/>
    </row>
    <row r="65" spans="1:58" ht="12.75">
      <c r="A65" s="51" t="s">
        <v>121</v>
      </c>
      <c r="B65" s="5" t="s">
        <v>122</v>
      </c>
      <c r="C65" s="37">
        <v>14092.69</v>
      </c>
      <c r="D65" s="15">
        <v>12524.26</v>
      </c>
      <c r="E65" s="15">
        <v>13482.29</v>
      </c>
      <c r="F65" s="38">
        <f t="shared" si="3"/>
        <v>40099.24</v>
      </c>
      <c r="G65" s="15">
        <v>12288.32</v>
      </c>
      <c r="H65" s="15">
        <v>13383.8</v>
      </c>
      <c r="I65" s="15">
        <v>11378.16</v>
      </c>
      <c r="J65" s="38">
        <f t="shared" si="4"/>
        <v>37050.28</v>
      </c>
      <c r="K65" s="92">
        <v>11003.48</v>
      </c>
      <c r="L65" s="15">
        <v>11993.14</v>
      </c>
      <c r="M65" s="15">
        <v>11349.02</v>
      </c>
      <c r="N65" s="38">
        <f t="shared" si="5"/>
        <v>34345.64</v>
      </c>
      <c r="O65" s="15">
        <v>14385.62</v>
      </c>
      <c r="P65" s="15">
        <v>12848.93</v>
      </c>
      <c r="Q65" s="54">
        <v>12161.86</v>
      </c>
      <c r="R65" s="38">
        <f t="shared" si="0"/>
        <v>39396.41</v>
      </c>
      <c r="S65" s="38">
        <f>ROUND(F65+J65+N65+R65,2)</f>
        <v>150891.57</v>
      </c>
      <c r="T65" s="15">
        <v>1244.28</v>
      </c>
      <c r="U65" s="15">
        <v>995.69</v>
      </c>
      <c r="V65" s="15">
        <v>1405.31</v>
      </c>
      <c r="W65" s="38">
        <f t="shared" si="7"/>
        <v>3645.28</v>
      </c>
      <c r="X65" s="15">
        <v>1149.07</v>
      </c>
      <c r="Y65" s="15">
        <v>1224.89</v>
      </c>
      <c r="Z65" s="15">
        <v>1134.19</v>
      </c>
      <c r="AA65" s="38">
        <f t="shared" si="8"/>
        <v>3508.15</v>
      </c>
      <c r="AB65" s="15">
        <v>1139.95</v>
      </c>
      <c r="AC65" s="15">
        <v>1095.25</v>
      </c>
      <c r="AD65" s="15">
        <v>952.25</v>
      </c>
      <c r="AE65" s="38">
        <f t="shared" si="9"/>
        <v>3187.45</v>
      </c>
      <c r="AF65" s="15">
        <v>1142.95</v>
      </c>
      <c r="AG65" s="15">
        <v>974.93</v>
      </c>
      <c r="AH65" s="15">
        <v>1047.17</v>
      </c>
      <c r="AI65" s="38">
        <f t="shared" si="1"/>
        <v>3165.05</v>
      </c>
      <c r="AJ65" s="38">
        <f t="shared" si="2"/>
        <v>13505.93</v>
      </c>
      <c r="AK65" s="39">
        <v>0</v>
      </c>
      <c r="AL65" s="39">
        <v>0</v>
      </c>
      <c r="AM65" s="39">
        <v>0</v>
      </c>
      <c r="AN65" s="19">
        <f t="shared" si="10"/>
        <v>0</v>
      </c>
      <c r="AO65" s="39">
        <v>0</v>
      </c>
      <c r="AP65" s="39">
        <v>0</v>
      </c>
      <c r="AQ65" s="39">
        <v>0</v>
      </c>
      <c r="AR65" s="19">
        <f t="shared" si="11"/>
        <v>0</v>
      </c>
      <c r="AS65" s="39">
        <v>0</v>
      </c>
      <c r="AT65" s="39">
        <v>0</v>
      </c>
      <c r="AU65" s="39">
        <v>0</v>
      </c>
      <c r="AV65" s="19">
        <f t="shared" si="12"/>
        <v>0</v>
      </c>
      <c r="AW65" s="39">
        <v>0</v>
      </c>
      <c r="AX65" s="39">
        <v>0</v>
      </c>
      <c r="AY65" s="40">
        <v>0</v>
      </c>
      <c r="AZ65" s="41">
        <f t="shared" si="13"/>
        <v>0</v>
      </c>
      <c r="BA65" s="19">
        <f t="shared" si="14"/>
        <v>0</v>
      </c>
      <c r="BB65" s="42">
        <f t="shared" si="15"/>
        <v>164397.5</v>
      </c>
      <c r="BC65" s="43"/>
      <c r="BE65" s="17"/>
      <c r="BF65" s="17"/>
    </row>
    <row r="66" spans="1:58" s="56" customFormat="1" ht="12.75">
      <c r="A66" s="51" t="s">
        <v>123</v>
      </c>
      <c r="B66" s="5" t="s">
        <v>124</v>
      </c>
      <c r="C66" s="37">
        <v>22825.72</v>
      </c>
      <c r="D66" s="15">
        <v>20602.77</v>
      </c>
      <c r="E66" s="15">
        <v>28701.25</v>
      </c>
      <c r="F66" s="38">
        <f t="shared" si="3"/>
        <v>72129.74</v>
      </c>
      <c r="G66" s="15">
        <v>22295.77</v>
      </c>
      <c r="H66" s="15">
        <v>23769.37</v>
      </c>
      <c r="I66" s="15">
        <v>29578.3</v>
      </c>
      <c r="J66" s="38">
        <f t="shared" si="4"/>
        <v>75643.44</v>
      </c>
      <c r="K66" s="92">
        <v>24031.72</v>
      </c>
      <c r="L66" s="15">
        <v>18161.02</v>
      </c>
      <c r="M66" s="15">
        <v>29138.21</v>
      </c>
      <c r="N66" s="38">
        <f t="shared" si="5"/>
        <v>71330.95</v>
      </c>
      <c r="O66" s="15">
        <v>25813.25</v>
      </c>
      <c r="P66" s="15">
        <v>27533.82</v>
      </c>
      <c r="Q66" s="54">
        <v>27367.7</v>
      </c>
      <c r="R66" s="38">
        <f t="shared" si="0"/>
        <v>80714.77</v>
      </c>
      <c r="S66" s="38">
        <f aca="true" t="shared" si="16" ref="S66:S79">ROUND(F66+J66+N66+R66,2)</f>
        <v>299818.9</v>
      </c>
      <c r="T66" s="15">
        <v>208.49</v>
      </c>
      <c r="U66" s="15">
        <v>206.24</v>
      </c>
      <c r="V66" s="15">
        <v>420.68</v>
      </c>
      <c r="W66" s="38">
        <f t="shared" si="7"/>
        <v>835.41</v>
      </c>
      <c r="X66" s="15">
        <v>283.48</v>
      </c>
      <c r="Y66" s="15">
        <v>302.28</v>
      </c>
      <c r="Z66" s="15">
        <v>430.95</v>
      </c>
      <c r="AA66" s="38">
        <f t="shared" si="8"/>
        <v>1016.71</v>
      </c>
      <c r="AB66" s="15">
        <v>309.42</v>
      </c>
      <c r="AC66" s="15">
        <v>127.64</v>
      </c>
      <c r="AD66" s="15">
        <v>354.71</v>
      </c>
      <c r="AE66" s="38">
        <f t="shared" si="9"/>
        <v>791.77</v>
      </c>
      <c r="AF66" s="15">
        <v>301.09</v>
      </c>
      <c r="AG66" s="15">
        <v>109.37</v>
      </c>
      <c r="AH66" s="15">
        <v>550.85</v>
      </c>
      <c r="AI66" s="38">
        <f t="shared" si="1"/>
        <v>961.31</v>
      </c>
      <c r="AJ66" s="38">
        <f t="shared" si="2"/>
        <v>3605.2</v>
      </c>
      <c r="AK66" s="39">
        <v>0</v>
      </c>
      <c r="AL66" s="39">
        <v>0</v>
      </c>
      <c r="AM66" s="39">
        <v>0</v>
      </c>
      <c r="AN66" s="19">
        <f t="shared" si="10"/>
        <v>0</v>
      </c>
      <c r="AO66" s="39">
        <v>326.78</v>
      </c>
      <c r="AP66" s="39">
        <v>326.78</v>
      </c>
      <c r="AQ66" s="39">
        <v>326.78</v>
      </c>
      <c r="AR66" s="19">
        <f t="shared" si="11"/>
        <v>980.34</v>
      </c>
      <c r="AS66" s="39">
        <v>326.78</v>
      </c>
      <c r="AT66" s="39">
        <v>326.78</v>
      </c>
      <c r="AU66" s="39">
        <v>326.78</v>
      </c>
      <c r="AV66" s="19">
        <f t="shared" si="12"/>
        <v>980.34</v>
      </c>
      <c r="AW66" s="39">
        <v>0</v>
      </c>
      <c r="AX66" s="39">
        <v>326.78</v>
      </c>
      <c r="AY66" s="40">
        <v>326.78</v>
      </c>
      <c r="AZ66" s="41">
        <f t="shared" si="13"/>
        <v>653.56</v>
      </c>
      <c r="BA66" s="19">
        <f t="shared" si="14"/>
        <v>2614.24</v>
      </c>
      <c r="BB66" s="42">
        <f t="shared" si="15"/>
        <v>306038.34</v>
      </c>
      <c r="BC66" s="55"/>
      <c r="BE66" s="57"/>
      <c r="BF66" s="57"/>
    </row>
    <row r="67" spans="1:58" s="56" customFormat="1" ht="12.75">
      <c r="A67" s="51" t="s">
        <v>125</v>
      </c>
      <c r="B67" s="6" t="s">
        <v>126</v>
      </c>
      <c r="C67" s="37">
        <v>17572.4</v>
      </c>
      <c r="D67" s="15">
        <v>16345</v>
      </c>
      <c r="E67" s="15">
        <v>14187.46</v>
      </c>
      <c r="F67" s="38">
        <f t="shared" si="3"/>
        <v>48104.86</v>
      </c>
      <c r="G67" s="15">
        <v>14364.31</v>
      </c>
      <c r="H67" s="15">
        <v>10922.44</v>
      </c>
      <c r="I67" s="15">
        <v>11367.3</v>
      </c>
      <c r="J67" s="38">
        <f t="shared" si="4"/>
        <v>36654.05</v>
      </c>
      <c r="K67" s="92">
        <v>13981.81</v>
      </c>
      <c r="L67" s="15">
        <v>6937.34</v>
      </c>
      <c r="M67" s="15">
        <v>8956.3</v>
      </c>
      <c r="N67" s="38">
        <f t="shared" si="5"/>
        <v>29875.45</v>
      </c>
      <c r="O67" s="15">
        <v>10260.55</v>
      </c>
      <c r="P67" s="15">
        <v>7083.81</v>
      </c>
      <c r="Q67" s="54">
        <v>1289.34</v>
      </c>
      <c r="R67" s="38">
        <f t="shared" si="0"/>
        <v>18633.7</v>
      </c>
      <c r="S67" s="38">
        <f t="shared" si="16"/>
        <v>133268.06</v>
      </c>
      <c r="T67" s="15">
        <v>482.23</v>
      </c>
      <c r="U67" s="15">
        <v>462.94</v>
      </c>
      <c r="V67" s="15">
        <v>392.52</v>
      </c>
      <c r="W67" s="38">
        <f t="shared" si="7"/>
        <v>1337.69</v>
      </c>
      <c r="X67" s="15">
        <v>372.25</v>
      </c>
      <c r="Y67" s="15">
        <v>285.60999999999996</v>
      </c>
      <c r="Z67" s="15">
        <v>536.09</v>
      </c>
      <c r="AA67" s="38">
        <f t="shared" si="8"/>
        <v>1193.95</v>
      </c>
      <c r="AB67" s="15">
        <v>452.26</v>
      </c>
      <c r="AC67" s="15">
        <v>334.31</v>
      </c>
      <c r="AD67" s="15">
        <v>381.52</v>
      </c>
      <c r="AE67" s="38">
        <f t="shared" si="9"/>
        <v>1168.09</v>
      </c>
      <c r="AF67" s="15">
        <v>414.26</v>
      </c>
      <c r="AG67" s="15">
        <v>270.84</v>
      </c>
      <c r="AH67" s="15">
        <v>43.34</v>
      </c>
      <c r="AI67" s="38">
        <f t="shared" si="1"/>
        <v>728.44</v>
      </c>
      <c r="AJ67" s="38">
        <f t="shared" si="2"/>
        <v>4428.17</v>
      </c>
      <c r="AK67" s="39">
        <v>0</v>
      </c>
      <c r="AL67" s="39">
        <v>0</v>
      </c>
      <c r="AM67" s="39">
        <v>0</v>
      </c>
      <c r="AN67" s="19">
        <f t="shared" si="10"/>
        <v>0</v>
      </c>
      <c r="AO67" s="39">
        <v>0</v>
      </c>
      <c r="AP67" s="39">
        <v>0</v>
      </c>
      <c r="AQ67" s="39">
        <v>0</v>
      </c>
      <c r="AR67" s="19">
        <f t="shared" si="11"/>
        <v>0</v>
      </c>
      <c r="AS67" s="39">
        <v>0</v>
      </c>
      <c r="AT67" s="39">
        <v>0</v>
      </c>
      <c r="AU67" s="39">
        <v>0</v>
      </c>
      <c r="AV67" s="19">
        <f t="shared" si="12"/>
        <v>0</v>
      </c>
      <c r="AW67" s="39">
        <v>0</v>
      </c>
      <c r="AX67" s="39">
        <v>0</v>
      </c>
      <c r="AY67" s="40">
        <v>0</v>
      </c>
      <c r="AZ67" s="41">
        <f t="shared" si="13"/>
        <v>0</v>
      </c>
      <c r="BA67" s="19">
        <f t="shared" si="14"/>
        <v>0</v>
      </c>
      <c r="BB67" s="42">
        <f t="shared" si="15"/>
        <v>137696.23</v>
      </c>
      <c r="BC67" s="55"/>
      <c r="BE67" s="57"/>
      <c r="BF67" s="57"/>
    </row>
    <row r="68" spans="1:58" ht="12.75">
      <c r="A68" s="51" t="s">
        <v>127</v>
      </c>
      <c r="B68" s="6" t="s">
        <v>128</v>
      </c>
      <c r="C68" s="37">
        <v>43472.71</v>
      </c>
      <c r="D68" s="15">
        <v>34695.49</v>
      </c>
      <c r="E68" s="15">
        <v>35774.52</v>
      </c>
      <c r="F68" s="38">
        <f t="shared" si="3"/>
        <v>113942.72</v>
      </c>
      <c r="G68" s="15">
        <v>31275.98</v>
      </c>
      <c r="H68" s="15">
        <v>32565.65</v>
      </c>
      <c r="I68" s="15">
        <v>31849.58</v>
      </c>
      <c r="J68" s="38">
        <f t="shared" si="4"/>
        <v>95691.21</v>
      </c>
      <c r="K68" s="92">
        <v>35591.35</v>
      </c>
      <c r="L68" s="15">
        <v>34349.16</v>
      </c>
      <c r="M68" s="15">
        <v>29272.42</v>
      </c>
      <c r="N68" s="38">
        <f t="shared" si="5"/>
        <v>99212.93</v>
      </c>
      <c r="O68" s="15">
        <v>36075.16</v>
      </c>
      <c r="P68" s="15">
        <v>33993</v>
      </c>
      <c r="Q68" s="54">
        <v>29658.92</v>
      </c>
      <c r="R68" s="38">
        <f t="shared" si="0"/>
        <v>99727.08</v>
      </c>
      <c r="S68" s="38">
        <f t="shared" si="16"/>
        <v>408573.94</v>
      </c>
      <c r="T68" s="15">
        <v>78.92</v>
      </c>
      <c r="U68" s="15">
        <v>104.36</v>
      </c>
      <c r="V68" s="15">
        <v>84.72</v>
      </c>
      <c r="W68" s="38">
        <f t="shared" si="7"/>
        <v>268</v>
      </c>
      <c r="X68" s="15">
        <v>110.59</v>
      </c>
      <c r="Y68" s="15">
        <v>321.63</v>
      </c>
      <c r="Z68" s="15">
        <v>203.5</v>
      </c>
      <c r="AA68" s="38">
        <f t="shared" si="8"/>
        <v>635.72</v>
      </c>
      <c r="AB68" s="15">
        <v>276.64</v>
      </c>
      <c r="AC68" s="15">
        <v>139.66</v>
      </c>
      <c r="AD68" s="15">
        <v>212.95000000000002</v>
      </c>
      <c r="AE68" s="38">
        <f t="shared" si="9"/>
        <v>629.25</v>
      </c>
      <c r="AF68" s="15">
        <v>205.32999999999998</v>
      </c>
      <c r="AG68" s="15">
        <v>208.39000000000001</v>
      </c>
      <c r="AH68" s="15">
        <v>65.13</v>
      </c>
      <c r="AI68" s="38">
        <f t="shared" si="1"/>
        <v>478.85</v>
      </c>
      <c r="AJ68" s="38">
        <f t="shared" si="2"/>
        <v>2011.82</v>
      </c>
      <c r="AK68" s="39">
        <v>0</v>
      </c>
      <c r="AL68" s="39">
        <v>0</v>
      </c>
      <c r="AM68" s="39">
        <v>326.78</v>
      </c>
      <c r="AN68" s="19">
        <f t="shared" si="10"/>
        <v>326.78</v>
      </c>
      <c r="AO68" s="39">
        <v>326.78</v>
      </c>
      <c r="AP68" s="39">
        <v>326.78</v>
      </c>
      <c r="AQ68" s="39">
        <v>326.78</v>
      </c>
      <c r="AR68" s="19">
        <f t="shared" si="11"/>
        <v>980.34</v>
      </c>
      <c r="AS68" s="39">
        <v>0</v>
      </c>
      <c r="AT68" s="39">
        <v>0</v>
      </c>
      <c r="AU68" s="39">
        <v>0</v>
      </c>
      <c r="AV68" s="19">
        <f t="shared" si="12"/>
        <v>0</v>
      </c>
      <c r="AW68" s="39">
        <v>0</v>
      </c>
      <c r="AX68" s="39">
        <v>0</v>
      </c>
      <c r="AY68" s="40">
        <v>0</v>
      </c>
      <c r="AZ68" s="41">
        <f t="shared" si="13"/>
        <v>0</v>
      </c>
      <c r="BA68" s="19">
        <f t="shared" si="14"/>
        <v>1307.12</v>
      </c>
      <c r="BB68" s="42">
        <f t="shared" si="15"/>
        <v>411892.88</v>
      </c>
      <c r="BC68" s="43"/>
      <c r="BE68" s="17"/>
      <c r="BF68" s="17"/>
    </row>
    <row r="69" spans="1:58" s="56" customFormat="1" ht="12.75">
      <c r="A69" s="51" t="s">
        <v>129</v>
      </c>
      <c r="B69" s="20" t="s">
        <v>219</v>
      </c>
      <c r="C69" s="37">
        <v>57546.36</v>
      </c>
      <c r="D69" s="15">
        <v>47845.28</v>
      </c>
      <c r="E69" s="15">
        <v>55123.08</v>
      </c>
      <c r="F69" s="38">
        <f t="shared" si="3"/>
        <v>160514.72</v>
      </c>
      <c r="G69" s="15">
        <v>42811.65</v>
      </c>
      <c r="H69" s="15">
        <v>64199.59</v>
      </c>
      <c r="I69" s="15">
        <v>45683.15</v>
      </c>
      <c r="J69" s="38">
        <f t="shared" si="4"/>
        <v>152694.39</v>
      </c>
      <c r="K69" s="92">
        <v>51331.86</v>
      </c>
      <c r="L69" s="15">
        <v>56336.49</v>
      </c>
      <c r="M69" s="15">
        <v>50003</v>
      </c>
      <c r="N69" s="38">
        <f t="shared" si="5"/>
        <v>157671.35</v>
      </c>
      <c r="O69" s="15">
        <v>61577.12</v>
      </c>
      <c r="P69" s="15">
        <v>60295.31</v>
      </c>
      <c r="Q69" s="54">
        <v>50648.01</v>
      </c>
      <c r="R69" s="38">
        <f t="shared" si="0"/>
        <v>172520.44</v>
      </c>
      <c r="S69" s="38">
        <f t="shared" si="16"/>
        <v>643400.9</v>
      </c>
      <c r="T69" s="15">
        <v>493.82</v>
      </c>
      <c r="U69" s="15">
        <v>563.4799999999999</v>
      </c>
      <c r="V69" s="15">
        <v>879.8599999999999</v>
      </c>
      <c r="W69" s="38">
        <f t="shared" si="7"/>
        <v>1937.16</v>
      </c>
      <c r="X69" s="15">
        <v>614.78</v>
      </c>
      <c r="Y69" s="15">
        <v>844.59</v>
      </c>
      <c r="Z69" s="15">
        <v>1034.8500000000001</v>
      </c>
      <c r="AA69" s="38">
        <f t="shared" si="8"/>
        <v>2494.22</v>
      </c>
      <c r="AB69" s="15">
        <v>777.0600000000001</v>
      </c>
      <c r="AC69" s="15">
        <v>624.85</v>
      </c>
      <c r="AD69" s="15">
        <v>1109.66</v>
      </c>
      <c r="AE69" s="38">
        <f t="shared" si="9"/>
        <v>2511.57</v>
      </c>
      <c r="AF69" s="15">
        <v>1444.0900000000001</v>
      </c>
      <c r="AG69" s="15">
        <v>1621.64</v>
      </c>
      <c r="AH69" s="15">
        <v>1497.1399999999999</v>
      </c>
      <c r="AI69" s="38">
        <f t="shared" si="1"/>
        <v>4562.87</v>
      </c>
      <c r="AJ69" s="38">
        <f t="shared" si="2"/>
        <v>11505.82</v>
      </c>
      <c r="AK69" s="39">
        <v>0</v>
      </c>
      <c r="AL69" s="39">
        <v>0</v>
      </c>
      <c r="AM69" s="39">
        <v>0</v>
      </c>
      <c r="AN69" s="19">
        <f t="shared" si="10"/>
        <v>0</v>
      </c>
      <c r="AO69" s="39">
        <v>0</v>
      </c>
      <c r="AP69" s="39">
        <v>0</v>
      </c>
      <c r="AQ69" s="39">
        <v>0</v>
      </c>
      <c r="AR69" s="19">
        <f t="shared" si="11"/>
        <v>0</v>
      </c>
      <c r="AS69" s="39">
        <v>0</v>
      </c>
      <c r="AT69" s="39">
        <v>0</v>
      </c>
      <c r="AU69" s="39">
        <v>0</v>
      </c>
      <c r="AV69" s="19">
        <f t="shared" si="12"/>
        <v>0</v>
      </c>
      <c r="AW69" s="39">
        <v>0</v>
      </c>
      <c r="AX69" s="39">
        <v>0</v>
      </c>
      <c r="AY69" s="40">
        <v>0</v>
      </c>
      <c r="AZ69" s="41">
        <f t="shared" si="13"/>
        <v>0</v>
      </c>
      <c r="BA69" s="19">
        <f t="shared" si="14"/>
        <v>0</v>
      </c>
      <c r="BB69" s="42">
        <f t="shared" si="15"/>
        <v>654906.72</v>
      </c>
      <c r="BC69" s="55"/>
      <c r="BE69" s="57"/>
      <c r="BF69" s="57"/>
    </row>
    <row r="70" spans="1:58" s="56" customFormat="1" ht="12.75">
      <c r="A70" s="51" t="s">
        <v>130</v>
      </c>
      <c r="B70" s="7" t="s">
        <v>131</v>
      </c>
      <c r="C70" s="37">
        <v>4847.25</v>
      </c>
      <c r="D70" s="15">
        <v>3781.25</v>
      </c>
      <c r="E70" s="15">
        <v>4255.24</v>
      </c>
      <c r="F70" s="38">
        <f t="shared" si="3"/>
        <v>12883.74</v>
      </c>
      <c r="G70" s="15">
        <v>3848.63</v>
      </c>
      <c r="H70" s="15">
        <v>4505.11</v>
      </c>
      <c r="I70" s="15">
        <v>3994.25</v>
      </c>
      <c r="J70" s="38">
        <f t="shared" si="4"/>
        <v>12347.99</v>
      </c>
      <c r="K70" s="92">
        <v>3329.68</v>
      </c>
      <c r="L70" s="15">
        <v>3660.84</v>
      </c>
      <c r="M70" s="15">
        <v>4264.29</v>
      </c>
      <c r="N70" s="38">
        <f t="shared" si="5"/>
        <v>11254.81</v>
      </c>
      <c r="O70" s="15">
        <v>4037.79</v>
      </c>
      <c r="P70" s="15">
        <v>3804.34</v>
      </c>
      <c r="Q70" s="54">
        <v>892</v>
      </c>
      <c r="R70" s="38">
        <f aca="true" t="shared" si="17" ref="R70:R83">ROUND(O70+P70+Q70,2)</f>
        <v>8734.13</v>
      </c>
      <c r="S70" s="38">
        <f t="shared" si="16"/>
        <v>45220.67</v>
      </c>
      <c r="T70" s="15">
        <v>137.36</v>
      </c>
      <c r="U70" s="15">
        <v>205.38</v>
      </c>
      <c r="V70" s="15">
        <v>202.03</v>
      </c>
      <c r="W70" s="38">
        <f t="shared" si="7"/>
        <v>544.77</v>
      </c>
      <c r="X70" s="15">
        <v>232.75</v>
      </c>
      <c r="Y70" s="15">
        <v>241.44</v>
      </c>
      <c r="Z70" s="15">
        <v>252.39</v>
      </c>
      <c r="AA70" s="38">
        <f t="shared" si="8"/>
        <v>726.58</v>
      </c>
      <c r="AB70" s="15">
        <v>114.71</v>
      </c>
      <c r="AC70" s="15">
        <v>0</v>
      </c>
      <c r="AD70" s="15">
        <v>338.5</v>
      </c>
      <c r="AE70" s="38">
        <f t="shared" si="9"/>
        <v>453.21</v>
      </c>
      <c r="AF70" s="15">
        <v>216.64</v>
      </c>
      <c r="AG70" s="15">
        <v>145.54</v>
      </c>
      <c r="AH70" s="15">
        <v>115.24</v>
      </c>
      <c r="AI70" s="38">
        <f aca="true" t="shared" si="18" ref="AI70:AI83">ROUND(AF70+AG70+AH70,2)</f>
        <v>477.42</v>
      </c>
      <c r="AJ70" s="38">
        <f aca="true" t="shared" si="19" ref="AJ70:AJ81">ROUND(W70+AA70+AE70+AI70,2)</f>
        <v>2201.98</v>
      </c>
      <c r="AK70" s="39">
        <v>0</v>
      </c>
      <c r="AL70" s="39">
        <v>0</v>
      </c>
      <c r="AM70" s="39">
        <v>0</v>
      </c>
      <c r="AN70" s="19">
        <f t="shared" si="10"/>
        <v>0</v>
      </c>
      <c r="AO70" s="39">
        <v>0</v>
      </c>
      <c r="AP70" s="39">
        <v>0</v>
      </c>
      <c r="AQ70" s="39">
        <v>0</v>
      </c>
      <c r="AR70" s="19">
        <f t="shared" si="11"/>
        <v>0</v>
      </c>
      <c r="AS70" s="39">
        <v>0</v>
      </c>
      <c r="AT70" s="39">
        <v>0</v>
      </c>
      <c r="AU70" s="39">
        <v>0</v>
      </c>
      <c r="AV70" s="19">
        <f t="shared" si="12"/>
        <v>0</v>
      </c>
      <c r="AW70" s="39">
        <v>0</v>
      </c>
      <c r="AX70" s="39">
        <v>0</v>
      </c>
      <c r="AY70" s="40">
        <v>0</v>
      </c>
      <c r="AZ70" s="41">
        <f t="shared" si="13"/>
        <v>0</v>
      </c>
      <c r="BA70" s="19">
        <f t="shared" si="14"/>
        <v>0</v>
      </c>
      <c r="BB70" s="42">
        <f t="shared" si="15"/>
        <v>47422.65</v>
      </c>
      <c r="BC70" s="55"/>
      <c r="BE70" s="57"/>
      <c r="BF70" s="57"/>
    </row>
    <row r="71" spans="1:58" s="56" customFormat="1" ht="12.75">
      <c r="A71" s="51" t="s">
        <v>132</v>
      </c>
      <c r="B71" s="7" t="s">
        <v>133</v>
      </c>
      <c r="C71" s="37">
        <v>33027.22</v>
      </c>
      <c r="D71" s="15">
        <v>28642.31</v>
      </c>
      <c r="E71" s="15">
        <v>15735.85</v>
      </c>
      <c r="F71" s="38">
        <f aca="true" t="shared" si="20" ref="F71:F83">ROUND(C71+D71+E71,2)</f>
        <v>77405.38</v>
      </c>
      <c r="G71" s="15">
        <v>14598.07</v>
      </c>
      <c r="H71" s="15">
        <v>16690.76</v>
      </c>
      <c r="I71" s="15">
        <v>12047.85</v>
      </c>
      <c r="J71" s="38">
        <f aca="true" t="shared" si="21" ref="J71:J83">ROUND(G71+H71+I71,2)</f>
        <v>43336.68</v>
      </c>
      <c r="K71" s="92">
        <v>14986.8</v>
      </c>
      <c r="L71" s="15">
        <v>13364.32</v>
      </c>
      <c r="M71" s="15">
        <v>17231.79</v>
      </c>
      <c r="N71" s="38">
        <f aca="true" t="shared" si="22" ref="N71:N83">ROUND(K71+L71+M71,2)</f>
        <v>45582.91</v>
      </c>
      <c r="O71" s="15">
        <v>20637.93</v>
      </c>
      <c r="P71" s="15">
        <v>22337.78</v>
      </c>
      <c r="Q71" s="54">
        <v>21846.23</v>
      </c>
      <c r="R71" s="38">
        <f t="shared" si="17"/>
        <v>64821.94</v>
      </c>
      <c r="S71" s="38">
        <f t="shared" si="16"/>
        <v>231146.91</v>
      </c>
      <c r="T71" s="15">
        <v>1753.61</v>
      </c>
      <c r="U71" s="15">
        <v>1212.94</v>
      </c>
      <c r="V71" s="15">
        <v>968.46</v>
      </c>
      <c r="W71" s="38">
        <f aca="true" t="shared" si="23" ref="W71:W83">ROUND(T71+U71+V71,2)</f>
        <v>3935.01</v>
      </c>
      <c r="X71" s="15">
        <v>671.08</v>
      </c>
      <c r="Y71" s="15">
        <v>576.95</v>
      </c>
      <c r="Z71" s="15">
        <v>565.12</v>
      </c>
      <c r="AA71" s="38">
        <f aca="true" t="shared" si="24" ref="AA71:AA83">ROUND(X71+Y71+Z71,2)</f>
        <v>1813.15</v>
      </c>
      <c r="AB71" s="15">
        <v>646.27</v>
      </c>
      <c r="AC71" s="15">
        <v>360.02</v>
      </c>
      <c r="AD71" s="15">
        <v>661.36</v>
      </c>
      <c r="AE71" s="38">
        <f aca="true" t="shared" si="25" ref="AE71:AE79">ROUND(AB71+AC71+AD71,2)</f>
        <v>1667.65</v>
      </c>
      <c r="AF71" s="15">
        <v>1278.32</v>
      </c>
      <c r="AG71" s="15">
        <v>1362.61</v>
      </c>
      <c r="AH71" s="15">
        <v>1483.17</v>
      </c>
      <c r="AI71" s="38">
        <f t="shared" si="18"/>
        <v>4124.1</v>
      </c>
      <c r="AJ71" s="38">
        <f t="shared" si="19"/>
        <v>11539.91</v>
      </c>
      <c r="AK71" s="39">
        <v>0</v>
      </c>
      <c r="AL71" s="39">
        <v>326.78</v>
      </c>
      <c r="AM71" s="39">
        <v>0</v>
      </c>
      <c r="AN71" s="19">
        <f aca="true" t="shared" si="26" ref="AN71:AN83">ROUND(AK71+AL71+AM71,2)</f>
        <v>326.78</v>
      </c>
      <c r="AO71" s="39">
        <v>0</v>
      </c>
      <c r="AP71" s="39">
        <v>0</v>
      </c>
      <c r="AQ71" s="39">
        <v>0</v>
      </c>
      <c r="AR71" s="19">
        <f aca="true" t="shared" si="27" ref="AR71:AR83">ROUND(AO71+AP71+AQ71,2)</f>
        <v>0</v>
      </c>
      <c r="AS71" s="39">
        <v>0</v>
      </c>
      <c r="AT71" s="39">
        <v>0</v>
      </c>
      <c r="AU71" s="39">
        <v>0</v>
      </c>
      <c r="AV71" s="19">
        <f aca="true" t="shared" si="28" ref="AV71:AV83">ROUND(AS71+AT71+AU71,2)</f>
        <v>0</v>
      </c>
      <c r="AW71" s="39">
        <v>0</v>
      </c>
      <c r="AX71" s="39">
        <v>0</v>
      </c>
      <c r="AY71" s="40">
        <v>0</v>
      </c>
      <c r="AZ71" s="41">
        <f aca="true" t="shared" si="29" ref="AZ71:AZ81">ROUND(AW71+AX71+AY71,2)</f>
        <v>0</v>
      </c>
      <c r="BA71" s="19">
        <f aca="true" t="shared" si="30" ref="BA71:BA81">ROUND(AN71+AR71+AV71+AZ71,2)</f>
        <v>326.78</v>
      </c>
      <c r="BB71" s="42">
        <f aca="true" t="shared" si="31" ref="BB71:BB81">ROUND(S71+AJ71+BA71,2)</f>
        <v>243013.6</v>
      </c>
      <c r="BC71" s="55"/>
      <c r="BE71" s="57"/>
      <c r="BF71" s="57"/>
    </row>
    <row r="72" spans="1:58" s="56" customFormat="1" ht="12.75">
      <c r="A72" s="51" t="s">
        <v>134</v>
      </c>
      <c r="B72" s="7" t="s">
        <v>135</v>
      </c>
      <c r="C72" s="37">
        <v>29496.56</v>
      </c>
      <c r="D72" s="15">
        <v>16895.16</v>
      </c>
      <c r="E72" s="15">
        <v>18871.94</v>
      </c>
      <c r="F72" s="38">
        <f t="shared" si="20"/>
        <v>65263.66</v>
      </c>
      <c r="G72" s="15">
        <v>11677.33</v>
      </c>
      <c r="H72" s="15">
        <v>21967.31</v>
      </c>
      <c r="I72" s="15">
        <v>15565.33</v>
      </c>
      <c r="J72" s="38">
        <f t="shared" si="21"/>
        <v>49209.97</v>
      </c>
      <c r="K72" s="92">
        <v>23879.69</v>
      </c>
      <c r="L72" s="15">
        <v>18188.37</v>
      </c>
      <c r="M72" s="15">
        <v>21953.2</v>
      </c>
      <c r="N72" s="38">
        <f t="shared" si="22"/>
        <v>64021.26</v>
      </c>
      <c r="O72" s="15">
        <v>23907.44</v>
      </c>
      <c r="P72" s="15">
        <v>18526.38</v>
      </c>
      <c r="Q72" s="54">
        <v>18145.8</v>
      </c>
      <c r="R72" s="38">
        <f t="shared" si="17"/>
        <v>60579.62</v>
      </c>
      <c r="S72" s="38">
        <f t="shared" si="16"/>
        <v>239074.51</v>
      </c>
      <c r="T72" s="15">
        <v>1440.2</v>
      </c>
      <c r="U72" s="15">
        <v>780.08</v>
      </c>
      <c r="V72" s="15">
        <v>826.12</v>
      </c>
      <c r="W72" s="38">
        <f t="shared" si="23"/>
        <v>3046.4</v>
      </c>
      <c r="X72" s="15">
        <v>735.58</v>
      </c>
      <c r="Y72" s="15">
        <v>895.72</v>
      </c>
      <c r="Z72" s="15">
        <v>1429.65</v>
      </c>
      <c r="AA72" s="38">
        <f t="shared" si="24"/>
        <v>3060.95</v>
      </c>
      <c r="AB72" s="15">
        <v>1291.48</v>
      </c>
      <c r="AC72" s="15">
        <v>1250.48</v>
      </c>
      <c r="AD72" s="15">
        <v>1320.28</v>
      </c>
      <c r="AE72" s="38">
        <f t="shared" si="25"/>
        <v>3862.24</v>
      </c>
      <c r="AF72" s="15">
        <v>1264.62</v>
      </c>
      <c r="AG72" s="15">
        <v>1202.92</v>
      </c>
      <c r="AH72" s="15">
        <v>1025.31</v>
      </c>
      <c r="AI72" s="38">
        <f t="shared" si="18"/>
        <v>3492.85</v>
      </c>
      <c r="AJ72" s="38">
        <f t="shared" si="19"/>
        <v>13462.44</v>
      </c>
      <c r="AK72" s="39">
        <v>0</v>
      </c>
      <c r="AL72" s="39">
        <v>0</v>
      </c>
      <c r="AM72" s="39">
        <v>0</v>
      </c>
      <c r="AN72" s="19">
        <f t="shared" si="26"/>
        <v>0</v>
      </c>
      <c r="AO72" s="39">
        <v>0</v>
      </c>
      <c r="AP72" s="39">
        <v>326.78</v>
      </c>
      <c r="AQ72" s="39">
        <v>0</v>
      </c>
      <c r="AR72" s="19">
        <f t="shared" si="27"/>
        <v>326.78</v>
      </c>
      <c r="AS72" s="39">
        <v>326.78</v>
      </c>
      <c r="AT72" s="39">
        <v>326.78</v>
      </c>
      <c r="AU72" s="39">
        <v>326.78</v>
      </c>
      <c r="AV72" s="19">
        <f t="shared" si="28"/>
        <v>980.34</v>
      </c>
      <c r="AW72" s="39">
        <v>326.78</v>
      </c>
      <c r="AX72" s="39">
        <v>326.78</v>
      </c>
      <c r="AY72" s="40">
        <v>0</v>
      </c>
      <c r="AZ72" s="41">
        <f t="shared" si="29"/>
        <v>653.56</v>
      </c>
      <c r="BA72" s="19">
        <f t="shared" si="30"/>
        <v>1960.68</v>
      </c>
      <c r="BB72" s="42">
        <f t="shared" si="31"/>
        <v>254497.63</v>
      </c>
      <c r="BC72" s="55"/>
      <c r="BE72" s="57"/>
      <c r="BF72" s="57"/>
    </row>
    <row r="73" spans="1:58" s="56" customFormat="1" ht="12.75">
      <c r="A73" s="51" t="s">
        <v>136</v>
      </c>
      <c r="B73" s="7" t="s">
        <v>137</v>
      </c>
      <c r="C73" s="37">
        <v>33839.76</v>
      </c>
      <c r="D73" s="15">
        <v>28594.95</v>
      </c>
      <c r="E73" s="15">
        <v>21306.82</v>
      </c>
      <c r="F73" s="38">
        <f t="shared" si="20"/>
        <v>83741.53</v>
      </c>
      <c r="G73" s="15">
        <v>30560.93</v>
      </c>
      <c r="H73" s="15">
        <v>27275.45</v>
      </c>
      <c r="I73" s="15">
        <v>25262.98</v>
      </c>
      <c r="J73" s="38">
        <f t="shared" si="21"/>
        <v>83099.36</v>
      </c>
      <c r="K73" s="92">
        <v>22200.42</v>
      </c>
      <c r="L73" s="15">
        <v>23852.31</v>
      </c>
      <c r="M73" s="15">
        <v>27020.01</v>
      </c>
      <c r="N73" s="38">
        <f t="shared" si="22"/>
        <v>73072.74</v>
      </c>
      <c r="O73" s="15">
        <v>23871.66</v>
      </c>
      <c r="P73" s="15">
        <v>21625.49</v>
      </c>
      <c r="Q73" s="54">
        <v>17114.98</v>
      </c>
      <c r="R73" s="38">
        <f t="shared" si="17"/>
        <v>62612.13</v>
      </c>
      <c r="S73" s="38">
        <f t="shared" si="16"/>
        <v>302525.76</v>
      </c>
      <c r="T73" s="15">
        <v>2039.24</v>
      </c>
      <c r="U73" s="15">
        <v>1637.1499999999999</v>
      </c>
      <c r="V73" s="15">
        <v>1745.18</v>
      </c>
      <c r="W73" s="38">
        <f t="shared" si="23"/>
        <v>5421.57</v>
      </c>
      <c r="X73" s="15">
        <v>1800.64</v>
      </c>
      <c r="Y73" s="15">
        <v>1631.3700000000001</v>
      </c>
      <c r="Z73" s="15">
        <v>2202.73</v>
      </c>
      <c r="AA73" s="38">
        <f t="shared" si="24"/>
        <v>5634.74</v>
      </c>
      <c r="AB73" s="15">
        <v>1932.87</v>
      </c>
      <c r="AC73" s="15">
        <v>1717.53</v>
      </c>
      <c r="AD73" s="15">
        <v>1390.64</v>
      </c>
      <c r="AE73" s="38">
        <f t="shared" si="25"/>
        <v>5041.04</v>
      </c>
      <c r="AF73" s="15">
        <v>2215.66</v>
      </c>
      <c r="AG73" s="15">
        <v>1143.24</v>
      </c>
      <c r="AH73" s="15">
        <v>1748.06</v>
      </c>
      <c r="AI73" s="38">
        <f t="shared" si="18"/>
        <v>5106.96</v>
      </c>
      <c r="AJ73" s="38">
        <f t="shared" si="19"/>
        <v>21204.31</v>
      </c>
      <c r="AK73" s="39">
        <v>0</v>
      </c>
      <c r="AL73" s="39">
        <v>0</v>
      </c>
      <c r="AM73" s="39">
        <v>0</v>
      </c>
      <c r="AN73" s="19">
        <f t="shared" si="26"/>
        <v>0</v>
      </c>
      <c r="AO73" s="39">
        <v>0</v>
      </c>
      <c r="AP73" s="39">
        <v>0</v>
      </c>
      <c r="AQ73" s="39">
        <v>0</v>
      </c>
      <c r="AR73" s="19">
        <f t="shared" si="27"/>
        <v>0</v>
      </c>
      <c r="AS73" s="39">
        <v>0</v>
      </c>
      <c r="AT73" s="39">
        <v>0</v>
      </c>
      <c r="AU73" s="39">
        <v>0</v>
      </c>
      <c r="AV73" s="19">
        <f t="shared" si="28"/>
        <v>0</v>
      </c>
      <c r="AW73" s="39">
        <v>0</v>
      </c>
      <c r="AX73" s="39">
        <v>0</v>
      </c>
      <c r="AY73" s="40">
        <v>0</v>
      </c>
      <c r="AZ73" s="41">
        <f t="shared" si="29"/>
        <v>0</v>
      </c>
      <c r="BA73" s="19">
        <f t="shared" si="30"/>
        <v>0</v>
      </c>
      <c r="BB73" s="42">
        <f t="shared" si="31"/>
        <v>323730.07</v>
      </c>
      <c r="BC73" s="55"/>
      <c r="BE73" s="57"/>
      <c r="BF73" s="57"/>
    </row>
    <row r="74" spans="1:58" s="56" customFormat="1" ht="12.75">
      <c r="A74" s="51" t="s">
        <v>138</v>
      </c>
      <c r="B74" s="7" t="s">
        <v>139</v>
      </c>
      <c r="C74" s="37">
        <v>205660.16</v>
      </c>
      <c r="D74" s="15">
        <v>168228.81</v>
      </c>
      <c r="E74" s="15">
        <v>196636.63</v>
      </c>
      <c r="F74" s="38">
        <f t="shared" si="20"/>
        <v>570525.6</v>
      </c>
      <c r="G74" s="15">
        <v>184768.07</v>
      </c>
      <c r="H74" s="15">
        <v>198630.12</v>
      </c>
      <c r="I74" s="15">
        <v>181803.59</v>
      </c>
      <c r="J74" s="38">
        <f t="shared" si="21"/>
        <v>565201.78</v>
      </c>
      <c r="K74" s="92">
        <v>196822.43</v>
      </c>
      <c r="L74" s="15">
        <v>196122.72</v>
      </c>
      <c r="M74" s="15">
        <v>198724.59</v>
      </c>
      <c r="N74" s="38">
        <f t="shared" si="22"/>
        <v>591669.74</v>
      </c>
      <c r="O74" s="15">
        <v>208747.12</v>
      </c>
      <c r="P74" s="15">
        <v>197077.43</v>
      </c>
      <c r="Q74" s="54">
        <v>176660.77</v>
      </c>
      <c r="R74" s="38">
        <f t="shared" si="17"/>
        <v>582485.32</v>
      </c>
      <c r="S74" s="38">
        <f t="shared" si="16"/>
        <v>2309882.44</v>
      </c>
      <c r="T74" s="15">
        <v>10058.84</v>
      </c>
      <c r="U74" s="15">
        <v>9328.33</v>
      </c>
      <c r="V74" s="15">
        <v>11078.43</v>
      </c>
      <c r="W74" s="38">
        <f t="shared" si="23"/>
        <v>30465.6</v>
      </c>
      <c r="X74" s="15">
        <v>10474.59</v>
      </c>
      <c r="Y74" s="15">
        <v>12137.61</v>
      </c>
      <c r="Z74" s="15">
        <v>10815.76</v>
      </c>
      <c r="AA74" s="38">
        <f t="shared" si="24"/>
        <v>33427.96</v>
      </c>
      <c r="AB74" s="15">
        <v>11581.54</v>
      </c>
      <c r="AC74" s="15">
        <v>10918.16</v>
      </c>
      <c r="AD74" s="15">
        <v>10881.109999999999</v>
      </c>
      <c r="AE74" s="38">
        <f t="shared" si="25"/>
        <v>33380.81</v>
      </c>
      <c r="AF74" s="15">
        <v>12703.14</v>
      </c>
      <c r="AG74" s="15">
        <v>11737.039999999999</v>
      </c>
      <c r="AH74" s="15">
        <v>10016.19</v>
      </c>
      <c r="AI74" s="38">
        <f t="shared" si="18"/>
        <v>34456.37</v>
      </c>
      <c r="AJ74" s="38">
        <f t="shared" si="19"/>
        <v>131730.74</v>
      </c>
      <c r="AK74" s="39">
        <v>653.56</v>
      </c>
      <c r="AL74" s="39">
        <v>816.95</v>
      </c>
      <c r="AM74" s="39">
        <v>653.56</v>
      </c>
      <c r="AN74" s="19">
        <f t="shared" si="26"/>
        <v>2124.07</v>
      </c>
      <c r="AO74" s="39">
        <v>980.34</v>
      </c>
      <c r="AP74" s="39">
        <v>1307.12</v>
      </c>
      <c r="AQ74" s="39">
        <v>980.34</v>
      </c>
      <c r="AR74" s="19">
        <f t="shared" si="27"/>
        <v>3267.8</v>
      </c>
      <c r="AS74" s="39">
        <v>980.34</v>
      </c>
      <c r="AT74" s="39">
        <v>1960.68</v>
      </c>
      <c r="AU74" s="39">
        <v>1960.68</v>
      </c>
      <c r="AV74" s="19">
        <f t="shared" si="28"/>
        <v>4901.7</v>
      </c>
      <c r="AW74" s="39">
        <v>1307.12</v>
      </c>
      <c r="AX74" s="39">
        <v>1633.9</v>
      </c>
      <c r="AY74" s="40">
        <v>980.34</v>
      </c>
      <c r="AZ74" s="41">
        <f t="shared" si="29"/>
        <v>3921.36</v>
      </c>
      <c r="BA74" s="19">
        <f t="shared" si="30"/>
        <v>14214.93</v>
      </c>
      <c r="BB74" s="42">
        <f t="shared" si="31"/>
        <v>2455828.11</v>
      </c>
      <c r="BC74" s="55"/>
      <c r="BE74" s="57"/>
      <c r="BF74" s="57"/>
    </row>
    <row r="75" spans="1:58" s="56" customFormat="1" ht="12.75">
      <c r="A75" s="51" t="s">
        <v>140</v>
      </c>
      <c r="B75" s="7" t="s">
        <v>141</v>
      </c>
      <c r="C75" s="37">
        <v>22504.97</v>
      </c>
      <c r="D75" s="15">
        <v>20115.71</v>
      </c>
      <c r="E75" s="15">
        <v>20956.84</v>
      </c>
      <c r="F75" s="38">
        <f t="shared" si="20"/>
        <v>63577.52</v>
      </c>
      <c r="G75" s="15">
        <v>21806.26</v>
      </c>
      <c r="H75" s="15">
        <v>22484.42</v>
      </c>
      <c r="I75" s="15">
        <v>19675.43</v>
      </c>
      <c r="J75" s="38">
        <f t="shared" si="21"/>
        <v>63966.11</v>
      </c>
      <c r="K75" s="92">
        <v>21505.29</v>
      </c>
      <c r="L75" s="15">
        <v>24994.03</v>
      </c>
      <c r="M75" s="15">
        <v>11701.87</v>
      </c>
      <c r="N75" s="38">
        <f t="shared" si="22"/>
        <v>58201.19</v>
      </c>
      <c r="O75" s="15">
        <v>28250.02</v>
      </c>
      <c r="P75" s="15">
        <v>25938.4</v>
      </c>
      <c r="Q75" s="54">
        <v>19101.42</v>
      </c>
      <c r="R75" s="38">
        <f t="shared" si="17"/>
        <v>73289.84</v>
      </c>
      <c r="S75" s="38">
        <f t="shared" si="16"/>
        <v>259034.66</v>
      </c>
      <c r="T75" s="15">
        <v>2065.12</v>
      </c>
      <c r="U75" s="15">
        <v>1684.99</v>
      </c>
      <c r="V75" s="15">
        <v>1837.48</v>
      </c>
      <c r="W75" s="38">
        <f t="shared" si="23"/>
        <v>5587.59</v>
      </c>
      <c r="X75" s="15">
        <v>2222.49</v>
      </c>
      <c r="Y75" s="15">
        <v>1855.54</v>
      </c>
      <c r="Z75" s="15">
        <v>1818.56</v>
      </c>
      <c r="AA75" s="38">
        <f t="shared" si="24"/>
        <v>5896.59</v>
      </c>
      <c r="AB75" s="15">
        <v>2256.92</v>
      </c>
      <c r="AC75" s="15">
        <v>2103.59</v>
      </c>
      <c r="AD75" s="15">
        <v>910.61</v>
      </c>
      <c r="AE75" s="38">
        <f t="shared" si="25"/>
        <v>5271.12</v>
      </c>
      <c r="AF75" s="15">
        <v>2275.65</v>
      </c>
      <c r="AG75" s="15">
        <v>2343.57</v>
      </c>
      <c r="AH75" s="15">
        <v>1589.34</v>
      </c>
      <c r="AI75" s="38">
        <f t="shared" si="18"/>
        <v>6208.56</v>
      </c>
      <c r="AJ75" s="38">
        <f t="shared" si="19"/>
        <v>22963.86</v>
      </c>
      <c r="AK75" s="39">
        <v>0</v>
      </c>
      <c r="AL75" s="39">
        <v>0</v>
      </c>
      <c r="AM75" s="39">
        <v>0</v>
      </c>
      <c r="AN75" s="19">
        <f t="shared" si="26"/>
        <v>0</v>
      </c>
      <c r="AO75" s="39">
        <v>0</v>
      </c>
      <c r="AP75" s="39">
        <v>0</v>
      </c>
      <c r="AQ75" s="39">
        <v>0</v>
      </c>
      <c r="AR75" s="19">
        <f t="shared" si="27"/>
        <v>0</v>
      </c>
      <c r="AS75" s="39">
        <v>0</v>
      </c>
      <c r="AT75" s="39">
        <v>0</v>
      </c>
      <c r="AU75" s="39">
        <v>0</v>
      </c>
      <c r="AV75" s="19">
        <f t="shared" si="28"/>
        <v>0</v>
      </c>
      <c r="AW75" s="39">
        <v>0</v>
      </c>
      <c r="AX75" s="39">
        <v>0</v>
      </c>
      <c r="AY75" s="40">
        <v>0</v>
      </c>
      <c r="AZ75" s="41">
        <f t="shared" si="29"/>
        <v>0</v>
      </c>
      <c r="BA75" s="19">
        <f t="shared" si="30"/>
        <v>0</v>
      </c>
      <c r="BB75" s="42">
        <f t="shared" si="31"/>
        <v>281998.52</v>
      </c>
      <c r="BC75" s="55"/>
      <c r="BE75" s="57"/>
      <c r="BF75" s="57"/>
    </row>
    <row r="76" spans="1:58" s="56" customFormat="1" ht="12.75">
      <c r="A76" s="51" t="s">
        <v>142</v>
      </c>
      <c r="B76" s="7" t="s">
        <v>143</v>
      </c>
      <c r="C76" s="37">
        <v>51751.28</v>
      </c>
      <c r="D76" s="15">
        <v>91239.39</v>
      </c>
      <c r="E76" s="15">
        <v>98563.24</v>
      </c>
      <c r="F76" s="38">
        <f t="shared" si="20"/>
        <v>241553.91</v>
      </c>
      <c r="G76" s="15">
        <v>81412.79</v>
      </c>
      <c r="H76" s="15">
        <v>89213.73</v>
      </c>
      <c r="I76" s="15">
        <v>87929.88</v>
      </c>
      <c r="J76" s="38">
        <f t="shared" si="21"/>
        <v>258556.4</v>
      </c>
      <c r="K76" s="92">
        <v>79166.74</v>
      </c>
      <c r="L76" s="15">
        <v>59410.53</v>
      </c>
      <c r="M76" s="15">
        <v>61843.82</v>
      </c>
      <c r="N76" s="38">
        <f t="shared" si="22"/>
        <v>200421.09</v>
      </c>
      <c r="O76" s="15">
        <v>80118.41</v>
      </c>
      <c r="P76" s="15">
        <v>80944.75</v>
      </c>
      <c r="Q76" s="54">
        <v>77579.37</v>
      </c>
      <c r="R76" s="38">
        <f t="shared" si="17"/>
        <v>238642.53</v>
      </c>
      <c r="S76" s="38">
        <f t="shared" si="16"/>
        <v>939173.93</v>
      </c>
      <c r="T76" s="15">
        <v>3087.86</v>
      </c>
      <c r="U76" s="15">
        <v>4895.72</v>
      </c>
      <c r="V76" s="15">
        <v>5291.71</v>
      </c>
      <c r="W76" s="38">
        <f t="shared" si="23"/>
        <v>13275.29</v>
      </c>
      <c r="X76" s="15">
        <v>5459.92</v>
      </c>
      <c r="Y76" s="15">
        <v>4879.62</v>
      </c>
      <c r="Z76" s="15">
        <v>6260.23</v>
      </c>
      <c r="AA76" s="38">
        <f t="shared" si="24"/>
        <v>16599.77</v>
      </c>
      <c r="AB76" s="15">
        <v>4106.27</v>
      </c>
      <c r="AC76" s="15">
        <v>3634.7799999999997</v>
      </c>
      <c r="AD76" s="15">
        <v>3223.4500000000003</v>
      </c>
      <c r="AE76" s="38">
        <f t="shared" si="25"/>
        <v>10964.5</v>
      </c>
      <c r="AF76" s="15">
        <v>4049.83</v>
      </c>
      <c r="AG76" s="15">
        <v>5823.77</v>
      </c>
      <c r="AH76" s="15">
        <v>5556.71</v>
      </c>
      <c r="AI76" s="38">
        <f t="shared" si="18"/>
        <v>15430.31</v>
      </c>
      <c r="AJ76" s="38">
        <f t="shared" si="19"/>
        <v>56269.87</v>
      </c>
      <c r="AK76" s="39">
        <v>0</v>
      </c>
      <c r="AL76" s="39">
        <v>326.78</v>
      </c>
      <c r="AM76" s="39">
        <v>326.78</v>
      </c>
      <c r="AN76" s="19">
        <f t="shared" si="26"/>
        <v>653.56</v>
      </c>
      <c r="AO76" s="39">
        <v>326.78</v>
      </c>
      <c r="AP76" s="39">
        <v>0</v>
      </c>
      <c r="AQ76" s="39">
        <v>0</v>
      </c>
      <c r="AR76" s="19">
        <f t="shared" si="27"/>
        <v>326.78</v>
      </c>
      <c r="AS76" s="39">
        <v>0</v>
      </c>
      <c r="AT76" s="39">
        <v>0</v>
      </c>
      <c r="AU76" s="39">
        <v>0</v>
      </c>
      <c r="AV76" s="19">
        <f t="shared" si="28"/>
        <v>0</v>
      </c>
      <c r="AW76" s="39">
        <v>326.78</v>
      </c>
      <c r="AX76" s="39">
        <v>0</v>
      </c>
      <c r="AY76" s="40">
        <v>653.56</v>
      </c>
      <c r="AZ76" s="41">
        <f t="shared" si="29"/>
        <v>980.34</v>
      </c>
      <c r="BA76" s="19">
        <f t="shared" si="30"/>
        <v>1960.68</v>
      </c>
      <c r="BB76" s="42">
        <f t="shared" si="31"/>
        <v>997404.48</v>
      </c>
      <c r="BC76" s="55"/>
      <c r="BE76" s="57"/>
      <c r="BF76" s="57"/>
    </row>
    <row r="77" spans="1:58" s="82" customFormat="1" ht="12.75">
      <c r="A77" s="90" t="s">
        <v>144</v>
      </c>
      <c r="B77" s="91" t="s">
        <v>145</v>
      </c>
      <c r="C77" s="73">
        <v>11979.62</v>
      </c>
      <c r="D77" s="74">
        <v>7828.92</v>
      </c>
      <c r="E77" s="74">
        <v>10776.46</v>
      </c>
      <c r="F77" s="87">
        <f t="shared" si="20"/>
        <v>30585</v>
      </c>
      <c r="G77" s="74">
        <v>0</v>
      </c>
      <c r="H77" s="74">
        <v>0</v>
      </c>
      <c r="I77" s="74">
        <v>0</v>
      </c>
      <c r="J77" s="87">
        <f t="shared" si="21"/>
        <v>0</v>
      </c>
      <c r="K77" s="106">
        <v>0</v>
      </c>
      <c r="L77" s="74">
        <v>0</v>
      </c>
      <c r="M77" s="74">
        <v>0</v>
      </c>
      <c r="N77" s="87">
        <f t="shared" si="22"/>
        <v>0</v>
      </c>
      <c r="O77" s="74">
        <v>0</v>
      </c>
      <c r="P77" s="74">
        <v>0</v>
      </c>
      <c r="Q77" s="76">
        <v>0</v>
      </c>
      <c r="R77" s="87">
        <f t="shared" si="17"/>
        <v>0</v>
      </c>
      <c r="S77" s="87">
        <f t="shared" si="16"/>
        <v>30585</v>
      </c>
      <c r="T77" s="74">
        <v>261.23</v>
      </c>
      <c r="U77" s="74">
        <v>90.08</v>
      </c>
      <c r="V77" s="74">
        <v>345.49</v>
      </c>
      <c r="W77" s="87">
        <f t="shared" si="23"/>
        <v>696.8</v>
      </c>
      <c r="X77" s="74">
        <v>0</v>
      </c>
      <c r="Y77" s="74">
        <v>0</v>
      </c>
      <c r="Z77" s="74">
        <v>0</v>
      </c>
      <c r="AA77" s="87">
        <f t="shared" si="24"/>
        <v>0</v>
      </c>
      <c r="AB77" s="74">
        <v>0</v>
      </c>
      <c r="AC77" s="74">
        <v>0</v>
      </c>
      <c r="AD77" s="74">
        <v>0</v>
      </c>
      <c r="AE77" s="87">
        <f t="shared" si="25"/>
        <v>0</v>
      </c>
      <c r="AF77" s="74">
        <v>0</v>
      </c>
      <c r="AG77" s="74">
        <v>0</v>
      </c>
      <c r="AH77" s="74">
        <v>0</v>
      </c>
      <c r="AI77" s="87">
        <f t="shared" si="18"/>
        <v>0</v>
      </c>
      <c r="AJ77" s="87">
        <f t="shared" si="19"/>
        <v>696.8</v>
      </c>
      <c r="AK77" s="77">
        <v>0</v>
      </c>
      <c r="AL77" s="77">
        <v>0</v>
      </c>
      <c r="AM77" s="77">
        <v>0</v>
      </c>
      <c r="AN77" s="87">
        <f t="shared" si="26"/>
        <v>0</v>
      </c>
      <c r="AO77" s="77">
        <v>0</v>
      </c>
      <c r="AP77" s="77">
        <v>0</v>
      </c>
      <c r="AQ77" s="77">
        <v>0</v>
      </c>
      <c r="AR77" s="87">
        <f t="shared" si="27"/>
        <v>0</v>
      </c>
      <c r="AS77" s="77">
        <v>0</v>
      </c>
      <c r="AT77" s="77">
        <v>0</v>
      </c>
      <c r="AU77" s="77">
        <v>0</v>
      </c>
      <c r="AV77" s="87">
        <f t="shared" si="28"/>
        <v>0</v>
      </c>
      <c r="AW77" s="77">
        <v>0</v>
      </c>
      <c r="AX77" s="77">
        <v>0</v>
      </c>
      <c r="AY77" s="78">
        <v>0</v>
      </c>
      <c r="AZ77" s="88">
        <f t="shared" si="29"/>
        <v>0</v>
      </c>
      <c r="BA77" s="87">
        <f t="shared" si="30"/>
        <v>0</v>
      </c>
      <c r="BB77" s="89">
        <f t="shared" si="31"/>
        <v>31281.8</v>
      </c>
      <c r="BC77" s="81"/>
      <c r="BE77" s="83"/>
      <c r="BF77" s="83"/>
    </row>
    <row r="78" spans="1:58" s="114" customFormat="1" ht="12.75">
      <c r="A78" s="107" t="s">
        <v>146</v>
      </c>
      <c r="B78" s="108" t="s">
        <v>147</v>
      </c>
      <c r="C78" s="37">
        <v>14192.26</v>
      </c>
      <c r="D78" s="109">
        <v>13535.03</v>
      </c>
      <c r="E78" s="109">
        <v>16753.95</v>
      </c>
      <c r="F78" s="110">
        <f t="shared" si="20"/>
        <v>44481.24</v>
      </c>
      <c r="G78" s="109">
        <v>16816.08</v>
      </c>
      <c r="H78" s="109">
        <v>16305.44</v>
      </c>
      <c r="I78" s="109">
        <v>15719.78</v>
      </c>
      <c r="J78" s="110">
        <f t="shared" si="21"/>
        <v>48841.3</v>
      </c>
      <c r="K78" s="92">
        <v>19421.32</v>
      </c>
      <c r="L78" s="109">
        <v>19041.98</v>
      </c>
      <c r="M78" s="109">
        <v>19226.45</v>
      </c>
      <c r="N78" s="110">
        <f t="shared" si="22"/>
        <v>57689.75</v>
      </c>
      <c r="O78" s="109">
        <v>18109.41</v>
      </c>
      <c r="P78" s="109">
        <v>17643.06</v>
      </c>
      <c r="Q78" s="96">
        <v>17574.75</v>
      </c>
      <c r="R78" s="110">
        <f t="shared" si="17"/>
        <v>53327.22</v>
      </c>
      <c r="S78" s="110">
        <f t="shared" si="16"/>
        <v>204339.51</v>
      </c>
      <c r="T78" s="109">
        <v>671.95</v>
      </c>
      <c r="U78" s="109">
        <v>535.84</v>
      </c>
      <c r="V78" s="109">
        <v>751</v>
      </c>
      <c r="W78" s="110">
        <f t="shared" si="23"/>
        <v>1958.79</v>
      </c>
      <c r="X78" s="109">
        <v>823.95</v>
      </c>
      <c r="Y78" s="109">
        <v>1120.26</v>
      </c>
      <c r="Z78" s="109">
        <v>958.13</v>
      </c>
      <c r="AA78" s="110">
        <f t="shared" si="24"/>
        <v>2902.34</v>
      </c>
      <c r="AB78" s="109">
        <v>910.95</v>
      </c>
      <c r="AC78" s="109">
        <v>745.5</v>
      </c>
      <c r="AD78" s="109">
        <v>893.13</v>
      </c>
      <c r="AE78" s="110">
        <f t="shared" si="25"/>
        <v>2549.58</v>
      </c>
      <c r="AF78" s="109">
        <v>701.98</v>
      </c>
      <c r="AG78" s="109">
        <v>1037.89</v>
      </c>
      <c r="AH78" s="109">
        <v>896.14</v>
      </c>
      <c r="AI78" s="110">
        <f t="shared" si="18"/>
        <v>2636.01</v>
      </c>
      <c r="AJ78" s="110">
        <f t="shared" si="19"/>
        <v>10046.72</v>
      </c>
      <c r="AK78" s="39">
        <v>0</v>
      </c>
      <c r="AL78" s="39">
        <v>0</v>
      </c>
      <c r="AM78" s="39">
        <v>0</v>
      </c>
      <c r="AN78" s="110">
        <f t="shared" si="26"/>
        <v>0</v>
      </c>
      <c r="AO78" s="39">
        <v>0</v>
      </c>
      <c r="AP78" s="39">
        <v>0</v>
      </c>
      <c r="AQ78" s="39">
        <v>0</v>
      </c>
      <c r="AR78" s="110">
        <f t="shared" si="27"/>
        <v>0</v>
      </c>
      <c r="AS78" s="39">
        <v>0</v>
      </c>
      <c r="AT78" s="39">
        <v>0</v>
      </c>
      <c r="AU78" s="39">
        <v>0</v>
      </c>
      <c r="AV78" s="110">
        <f t="shared" si="28"/>
        <v>0</v>
      </c>
      <c r="AW78" s="39">
        <v>0</v>
      </c>
      <c r="AX78" s="39">
        <v>0</v>
      </c>
      <c r="AY78" s="40">
        <v>0</v>
      </c>
      <c r="AZ78" s="111">
        <f t="shared" si="29"/>
        <v>0</v>
      </c>
      <c r="BA78" s="110">
        <f t="shared" si="30"/>
        <v>0</v>
      </c>
      <c r="BB78" s="112">
        <f t="shared" si="31"/>
        <v>214386.23</v>
      </c>
      <c r="BC78" s="113"/>
      <c r="BE78" s="115"/>
      <c r="BF78" s="115"/>
    </row>
    <row r="79" spans="1:58" s="82" customFormat="1" ht="12.75">
      <c r="A79" s="90" t="s">
        <v>148</v>
      </c>
      <c r="B79" s="91" t="s">
        <v>149</v>
      </c>
      <c r="C79" s="73">
        <v>18558.22</v>
      </c>
      <c r="D79" s="74">
        <v>14088.8</v>
      </c>
      <c r="E79" s="74">
        <v>0</v>
      </c>
      <c r="F79" s="87">
        <f t="shared" si="20"/>
        <v>32647.02</v>
      </c>
      <c r="G79" s="74">
        <v>0</v>
      </c>
      <c r="H79" s="74">
        <v>0</v>
      </c>
      <c r="I79" s="74">
        <v>0</v>
      </c>
      <c r="J79" s="87">
        <f t="shared" si="21"/>
        <v>0</v>
      </c>
      <c r="K79" s="92">
        <v>0</v>
      </c>
      <c r="L79" s="74">
        <v>0</v>
      </c>
      <c r="M79" s="74">
        <v>0</v>
      </c>
      <c r="N79" s="87">
        <f t="shared" si="22"/>
        <v>0</v>
      </c>
      <c r="O79" s="74">
        <v>0</v>
      </c>
      <c r="P79" s="74">
        <v>0</v>
      </c>
      <c r="Q79" s="76">
        <v>0</v>
      </c>
      <c r="R79" s="87">
        <f t="shared" si="17"/>
        <v>0</v>
      </c>
      <c r="S79" s="87">
        <f t="shared" si="16"/>
        <v>32647.02</v>
      </c>
      <c r="T79" s="74">
        <v>1140.22</v>
      </c>
      <c r="U79" s="74">
        <v>1159.06</v>
      </c>
      <c r="V79" s="74">
        <v>0</v>
      </c>
      <c r="W79" s="87">
        <f t="shared" si="23"/>
        <v>2299.28</v>
      </c>
      <c r="X79" s="74">
        <v>0</v>
      </c>
      <c r="Y79" s="74">
        <v>0</v>
      </c>
      <c r="Z79" s="74">
        <v>0</v>
      </c>
      <c r="AA79" s="87">
        <f t="shared" si="24"/>
        <v>0</v>
      </c>
      <c r="AB79" s="74">
        <v>0</v>
      </c>
      <c r="AC79" s="74">
        <v>0</v>
      </c>
      <c r="AD79" s="74">
        <v>0</v>
      </c>
      <c r="AE79" s="87">
        <f t="shared" si="25"/>
        <v>0</v>
      </c>
      <c r="AF79" s="74">
        <v>0</v>
      </c>
      <c r="AG79" s="74">
        <v>0</v>
      </c>
      <c r="AH79" s="74">
        <v>0</v>
      </c>
      <c r="AI79" s="87">
        <f t="shared" si="18"/>
        <v>0</v>
      </c>
      <c r="AJ79" s="87">
        <f t="shared" si="19"/>
        <v>2299.28</v>
      </c>
      <c r="AK79" s="77">
        <v>326.78</v>
      </c>
      <c r="AL79" s="77">
        <v>326.78</v>
      </c>
      <c r="AM79" s="77">
        <v>0</v>
      </c>
      <c r="AN79" s="87">
        <f t="shared" si="26"/>
        <v>653.56</v>
      </c>
      <c r="AO79" s="77">
        <v>0</v>
      </c>
      <c r="AP79" s="77">
        <v>0</v>
      </c>
      <c r="AQ79" s="77">
        <v>0</v>
      </c>
      <c r="AR79" s="87">
        <f t="shared" si="27"/>
        <v>0</v>
      </c>
      <c r="AS79" s="77">
        <v>0</v>
      </c>
      <c r="AT79" s="77">
        <v>0</v>
      </c>
      <c r="AU79" s="77">
        <v>0</v>
      </c>
      <c r="AV79" s="87">
        <f t="shared" si="28"/>
        <v>0</v>
      </c>
      <c r="AW79" s="39">
        <v>0</v>
      </c>
      <c r="AX79" s="77">
        <v>0</v>
      </c>
      <c r="AY79" s="78">
        <v>0</v>
      </c>
      <c r="AZ79" s="88">
        <f t="shared" si="29"/>
        <v>0</v>
      </c>
      <c r="BA79" s="87">
        <f t="shared" si="30"/>
        <v>653.56</v>
      </c>
      <c r="BB79" s="89">
        <f t="shared" si="31"/>
        <v>35599.86</v>
      </c>
      <c r="BC79" s="81"/>
      <c r="BE79" s="83"/>
      <c r="BF79" s="83"/>
    </row>
    <row r="80" spans="1:58" s="82" customFormat="1" ht="12.75">
      <c r="A80" s="90" t="s">
        <v>150</v>
      </c>
      <c r="B80" s="91" t="s">
        <v>151</v>
      </c>
      <c r="C80" s="73">
        <v>4828.57</v>
      </c>
      <c r="D80" s="74">
        <v>3470.29</v>
      </c>
      <c r="E80" s="74">
        <v>3092.04</v>
      </c>
      <c r="F80" s="87">
        <f t="shared" si="20"/>
        <v>11390.9</v>
      </c>
      <c r="G80" s="74">
        <v>3153.54</v>
      </c>
      <c r="H80" s="74">
        <v>3563.13</v>
      </c>
      <c r="I80" s="74">
        <v>3538.63</v>
      </c>
      <c r="J80" s="87">
        <f t="shared" si="21"/>
        <v>10255.3</v>
      </c>
      <c r="K80" s="106">
        <v>3782.36</v>
      </c>
      <c r="L80" s="74">
        <v>3003.45</v>
      </c>
      <c r="M80" s="74">
        <v>4160.24</v>
      </c>
      <c r="N80" s="87">
        <f t="shared" si="22"/>
        <v>10946.05</v>
      </c>
      <c r="O80" s="74">
        <v>3847.93</v>
      </c>
      <c r="P80" s="74">
        <v>131.57</v>
      </c>
      <c r="Q80" s="76">
        <v>0</v>
      </c>
      <c r="R80" s="87">
        <f t="shared" si="17"/>
        <v>3979.5</v>
      </c>
      <c r="S80" s="87">
        <f>ROUND(F80+J80+N80+R80,2)</f>
        <v>36571.75</v>
      </c>
      <c r="T80" s="74">
        <v>107.25</v>
      </c>
      <c r="U80" s="74">
        <v>73.72</v>
      </c>
      <c r="V80" s="74">
        <v>132.71</v>
      </c>
      <c r="W80" s="87">
        <f t="shared" si="23"/>
        <v>313.68</v>
      </c>
      <c r="X80" s="74">
        <v>181.62</v>
      </c>
      <c r="Y80" s="74">
        <v>80.01</v>
      </c>
      <c r="Z80" s="74">
        <v>105.15</v>
      </c>
      <c r="AA80" s="87">
        <f t="shared" si="24"/>
        <v>366.78</v>
      </c>
      <c r="AB80" s="74">
        <v>96.44</v>
      </c>
      <c r="AC80" s="74">
        <v>169.75</v>
      </c>
      <c r="AD80" s="74">
        <v>164.59</v>
      </c>
      <c r="AE80" s="87">
        <f>ROUND(AB80+AC80+AD80,2)</f>
        <v>430.78</v>
      </c>
      <c r="AF80" s="74">
        <v>94.73</v>
      </c>
      <c r="AG80" s="74">
        <v>0</v>
      </c>
      <c r="AH80" s="74">
        <v>0</v>
      </c>
      <c r="AI80" s="87">
        <f t="shared" si="18"/>
        <v>94.73</v>
      </c>
      <c r="AJ80" s="87">
        <f t="shared" si="19"/>
        <v>1205.97</v>
      </c>
      <c r="AK80" s="77">
        <v>0</v>
      </c>
      <c r="AL80" s="77">
        <v>0</v>
      </c>
      <c r="AM80" s="77">
        <v>0</v>
      </c>
      <c r="AN80" s="87">
        <f t="shared" si="26"/>
        <v>0</v>
      </c>
      <c r="AO80" s="77">
        <v>0</v>
      </c>
      <c r="AP80" s="77">
        <v>0</v>
      </c>
      <c r="AQ80" s="77">
        <v>0</v>
      </c>
      <c r="AR80" s="87">
        <f t="shared" si="27"/>
        <v>0</v>
      </c>
      <c r="AS80" s="77">
        <v>0</v>
      </c>
      <c r="AT80" s="77">
        <v>0</v>
      </c>
      <c r="AU80" s="77">
        <v>0</v>
      </c>
      <c r="AV80" s="87">
        <f t="shared" si="28"/>
        <v>0</v>
      </c>
      <c r="AW80" s="77">
        <v>0</v>
      </c>
      <c r="AX80" s="77">
        <v>0</v>
      </c>
      <c r="AY80" s="78">
        <v>0</v>
      </c>
      <c r="AZ80" s="88">
        <f t="shared" si="29"/>
        <v>0</v>
      </c>
      <c r="BA80" s="87">
        <f t="shared" si="30"/>
        <v>0</v>
      </c>
      <c r="BB80" s="89">
        <f t="shared" si="31"/>
        <v>37777.72</v>
      </c>
      <c r="BC80" s="81"/>
      <c r="BE80" s="83"/>
      <c r="BF80" s="83"/>
    </row>
    <row r="81" spans="1:58" s="56" customFormat="1" ht="12.75">
      <c r="A81" s="58" t="s">
        <v>152</v>
      </c>
      <c r="B81" s="59" t="s">
        <v>220</v>
      </c>
      <c r="C81" s="60">
        <v>1105.74</v>
      </c>
      <c r="D81" s="61">
        <v>1525.31</v>
      </c>
      <c r="E81" s="61">
        <v>1470.47</v>
      </c>
      <c r="F81" s="62">
        <f t="shared" si="20"/>
        <v>4101.52</v>
      </c>
      <c r="G81" s="61">
        <v>1703.37</v>
      </c>
      <c r="H81" s="61">
        <v>1756.82</v>
      </c>
      <c r="I81" s="61">
        <v>1741.13</v>
      </c>
      <c r="J81" s="62">
        <f t="shared" si="21"/>
        <v>5201.32</v>
      </c>
      <c r="K81" s="93">
        <v>1875.11</v>
      </c>
      <c r="L81" s="61">
        <v>851.78</v>
      </c>
      <c r="M81" s="61">
        <v>1157.46</v>
      </c>
      <c r="N81" s="62">
        <f t="shared" si="22"/>
        <v>3884.35</v>
      </c>
      <c r="O81" s="61">
        <v>1369.18</v>
      </c>
      <c r="P81" s="61">
        <v>1086.33</v>
      </c>
      <c r="Q81" s="63">
        <v>808.17</v>
      </c>
      <c r="R81" s="62">
        <f t="shared" si="17"/>
        <v>3263.68</v>
      </c>
      <c r="S81" s="62">
        <f>ROUND(F81+J81+N81+R81,2)</f>
        <v>16450.87</v>
      </c>
      <c r="T81" s="61">
        <v>150.84</v>
      </c>
      <c r="U81" s="61">
        <v>269.19</v>
      </c>
      <c r="V81" s="61">
        <v>177.11</v>
      </c>
      <c r="W81" s="62">
        <f t="shared" si="23"/>
        <v>597.14</v>
      </c>
      <c r="X81" s="61">
        <v>151.43</v>
      </c>
      <c r="Y81" s="61">
        <v>180.37</v>
      </c>
      <c r="Z81" s="61">
        <v>211.18</v>
      </c>
      <c r="AA81" s="62">
        <f t="shared" si="24"/>
        <v>542.98</v>
      </c>
      <c r="AB81" s="61">
        <v>477.99</v>
      </c>
      <c r="AC81" s="61">
        <v>248.51</v>
      </c>
      <c r="AD81" s="61">
        <v>219.31</v>
      </c>
      <c r="AE81" s="62">
        <f>ROUND(AB81+AC81+AD81,2)</f>
        <v>945.81</v>
      </c>
      <c r="AF81" s="61">
        <v>198.23</v>
      </c>
      <c r="AG81" s="61">
        <v>210.97</v>
      </c>
      <c r="AH81" s="61">
        <v>70.25</v>
      </c>
      <c r="AI81" s="62">
        <f t="shared" si="18"/>
        <v>479.45</v>
      </c>
      <c r="AJ81" s="62">
        <f t="shared" si="19"/>
        <v>2565.38</v>
      </c>
      <c r="AK81" s="64">
        <v>326.78</v>
      </c>
      <c r="AL81" s="64">
        <v>326.78</v>
      </c>
      <c r="AM81" s="64">
        <v>326.78</v>
      </c>
      <c r="AN81" s="65">
        <f t="shared" si="26"/>
        <v>980.34</v>
      </c>
      <c r="AO81" s="64">
        <v>0</v>
      </c>
      <c r="AP81" s="64">
        <v>326.78</v>
      </c>
      <c r="AQ81" s="64">
        <v>326.78</v>
      </c>
      <c r="AR81" s="65">
        <f t="shared" si="27"/>
        <v>653.56</v>
      </c>
      <c r="AS81" s="64">
        <v>326.78</v>
      </c>
      <c r="AT81" s="64">
        <v>326.78</v>
      </c>
      <c r="AU81" s="64">
        <v>326.78</v>
      </c>
      <c r="AV81" s="65">
        <f t="shared" si="28"/>
        <v>980.34</v>
      </c>
      <c r="AW81" s="39">
        <v>326.78</v>
      </c>
      <c r="AX81" s="64">
        <v>326.78</v>
      </c>
      <c r="AY81" s="66">
        <v>0</v>
      </c>
      <c r="AZ81" s="67">
        <f t="shared" si="29"/>
        <v>653.56</v>
      </c>
      <c r="BA81" s="65">
        <f t="shared" si="30"/>
        <v>3267.8</v>
      </c>
      <c r="BB81" s="68">
        <f t="shared" si="31"/>
        <v>22284.05</v>
      </c>
      <c r="BC81" s="55"/>
      <c r="BE81" s="57"/>
      <c r="BF81" s="57"/>
    </row>
    <row r="82" spans="1:58" s="56" customFormat="1" ht="12.75">
      <c r="A82" s="94" t="s">
        <v>224</v>
      </c>
      <c r="B82" s="95" t="s">
        <v>225</v>
      </c>
      <c r="C82" s="96">
        <v>0</v>
      </c>
      <c r="D82" s="15">
        <v>0</v>
      </c>
      <c r="E82" s="15">
        <v>0</v>
      </c>
      <c r="F82" s="38">
        <f t="shared" si="20"/>
        <v>0</v>
      </c>
      <c r="G82" s="96">
        <v>0</v>
      </c>
      <c r="H82" s="15">
        <v>0</v>
      </c>
      <c r="I82" s="15">
        <v>0</v>
      </c>
      <c r="J82" s="38">
        <f t="shared" si="21"/>
        <v>0</v>
      </c>
      <c r="K82" s="96">
        <v>0</v>
      </c>
      <c r="L82" s="15">
        <v>1425.06</v>
      </c>
      <c r="M82" s="15">
        <v>2231.83</v>
      </c>
      <c r="N82" s="38">
        <f t="shared" si="22"/>
        <v>3656.89</v>
      </c>
      <c r="O82" s="15">
        <v>4259.43</v>
      </c>
      <c r="P82" s="15">
        <v>3151.93</v>
      </c>
      <c r="Q82" s="54">
        <v>2757.73</v>
      </c>
      <c r="R82" s="38">
        <f t="shared" si="17"/>
        <v>10169.09</v>
      </c>
      <c r="S82" s="38">
        <f>ROUND(F82+J82+N82+R82,2)</f>
        <v>13825.98</v>
      </c>
      <c r="T82" s="15">
        <v>0</v>
      </c>
      <c r="U82" s="15">
        <v>0</v>
      </c>
      <c r="V82" s="15">
        <v>0</v>
      </c>
      <c r="W82" s="38">
        <f t="shared" si="23"/>
        <v>0</v>
      </c>
      <c r="X82" s="15">
        <v>0</v>
      </c>
      <c r="Y82" s="15">
        <v>0</v>
      </c>
      <c r="Z82" s="15">
        <v>0</v>
      </c>
      <c r="AA82" s="38">
        <f t="shared" si="24"/>
        <v>0</v>
      </c>
      <c r="AB82" s="15">
        <v>0</v>
      </c>
      <c r="AC82" s="15">
        <v>179.69</v>
      </c>
      <c r="AD82" s="15">
        <v>361.13</v>
      </c>
      <c r="AE82" s="38">
        <f>ROUND(AB82+AC82+AD82,2)</f>
        <v>540.82</v>
      </c>
      <c r="AF82" s="15">
        <v>642.36</v>
      </c>
      <c r="AG82" s="15">
        <v>833.2</v>
      </c>
      <c r="AH82" s="15">
        <v>372.19</v>
      </c>
      <c r="AI82" s="38">
        <f t="shared" si="18"/>
        <v>1847.75</v>
      </c>
      <c r="AJ82" s="38">
        <f>ROUND(W82+AA82+AE82+AI82,2)</f>
        <v>2388.57</v>
      </c>
      <c r="AK82" s="15">
        <v>0</v>
      </c>
      <c r="AL82" s="15">
        <v>0</v>
      </c>
      <c r="AM82" s="15">
        <v>0</v>
      </c>
      <c r="AN82" s="19">
        <f t="shared" si="26"/>
        <v>0</v>
      </c>
      <c r="AO82" s="15">
        <v>0</v>
      </c>
      <c r="AP82" s="15">
        <v>0</v>
      </c>
      <c r="AQ82" s="15">
        <v>0</v>
      </c>
      <c r="AR82" s="19">
        <f t="shared" si="27"/>
        <v>0</v>
      </c>
      <c r="AS82" s="39">
        <v>0</v>
      </c>
      <c r="AT82" s="39">
        <v>0</v>
      </c>
      <c r="AU82" s="39">
        <v>0</v>
      </c>
      <c r="AV82" s="19">
        <f t="shared" si="28"/>
        <v>0</v>
      </c>
      <c r="AW82" s="39">
        <v>0</v>
      </c>
      <c r="AX82" s="39">
        <v>0</v>
      </c>
      <c r="AY82" s="40">
        <v>0</v>
      </c>
      <c r="AZ82" s="41">
        <f>ROUND(AW82+AX82+AY82,2)</f>
        <v>0</v>
      </c>
      <c r="BA82" s="19">
        <f>ROUND(AN82+AR82+AV82+AZ82,2)</f>
        <v>0</v>
      </c>
      <c r="BB82" s="42">
        <f>ROUND(S82+AJ82+BA82,2)</f>
        <v>16214.55</v>
      </c>
      <c r="BC82" s="55"/>
      <c r="BE82" s="57"/>
      <c r="BF82" s="57"/>
    </row>
    <row r="83" spans="1:58" s="56" customFormat="1" ht="13.5" thickBot="1">
      <c r="A83" s="97" t="s">
        <v>226</v>
      </c>
      <c r="B83" s="98" t="s">
        <v>227</v>
      </c>
      <c r="C83" s="60">
        <v>0</v>
      </c>
      <c r="D83" s="61">
        <v>0</v>
      </c>
      <c r="E83" s="61">
        <v>0</v>
      </c>
      <c r="F83" s="62">
        <f t="shared" si="20"/>
        <v>0</v>
      </c>
      <c r="G83" s="60">
        <v>0</v>
      </c>
      <c r="H83" s="61">
        <v>0</v>
      </c>
      <c r="I83" s="61">
        <v>0</v>
      </c>
      <c r="J83" s="62">
        <f t="shared" si="21"/>
        <v>0</v>
      </c>
      <c r="K83" s="60">
        <v>0</v>
      </c>
      <c r="L83" s="61">
        <v>4177.16</v>
      </c>
      <c r="M83" s="61">
        <v>3942.51</v>
      </c>
      <c r="N83" s="62">
        <f t="shared" si="22"/>
        <v>8119.67</v>
      </c>
      <c r="O83" s="61">
        <v>3021.89</v>
      </c>
      <c r="P83" s="61">
        <v>3075.4</v>
      </c>
      <c r="Q83" s="63">
        <v>2118.86</v>
      </c>
      <c r="R83" s="62">
        <f t="shared" si="17"/>
        <v>8216.15</v>
      </c>
      <c r="S83" s="62">
        <f>ROUND(F83+J83+N83+R83,2)</f>
        <v>16335.82</v>
      </c>
      <c r="T83" s="61">
        <v>0</v>
      </c>
      <c r="U83" s="61">
        <v>0</v>
      </c>
      <c r="V83" s="61">
        <v>0</v>
      </c>
      <c r="W83" s="62">
        <f t="shared" si="23"/>
        <v>0</v>
      </c>
      <c r="X83" s="61">
        <v>0</v>
      </c>
      <c r="Y83" s="61">
        <v>0</v>
      </c>
      <c r="Z83" s="61">
        <v>0</v>
      </c>
      <c r="AA83" s="62">
        <f t="shared" si="24"/>
        <v>0</v>
      </c>
      <c r="AB83" s="61">
        <v>0</v>
      </c>
      <c r="AC83" s="61">
        <v>116.53</v>
      </c>
      <c r="AD83" s="61">
        <v>105.33</v>
      </c>
      <c r="AE83" s="62">
        <f>ROUND(AB83+AC83+AD83,2)</f>
        <v>221.86</v>
      </c>
      <c r="AF83" s="61">
        <v>125.5</v>
      </c>
      <c r="AG83" s="61">
        <v>128.09</v>
      </c>
      <c r="AH83" s="61">
        <v>63.25</v>
      </c>
      <c r="AI83" s="62">
        <f t="shared" si="18"/>
        <v>316.84</v>
      </c>
      <c r="AJ83" s="62">
        <f>ROUND(W83+AA83+AE83+AI83,2)</f>
        <v>538.7</v>
      </c>
      <c r="AK83" s="61">
        <v>0</v>
      </c>
      <c r="AL83" s="61">
        <v>0</v>
      </c>
      <c r="AM83" s="61">
        <v>0</v>
      </c>
      <c r="AN83" s="65">
        <f t="shared" si="26"/>
        <v>0</v>
      </c>
      <c r="AO83" s="61">
        <v>0</v>
      </c>
      <c r="AP83" s="61">
        <v>0</v>
      </c>
      <c r="AQ83" s="61">
        <v>0</v>
      </c>
      <c r="AR83" s="65">
        <f t="shared" si="27"/>
        <v>0</v>
      </c>
      <c r="AS83" s="64">
        <v>0</v>
      </c>
      <c r="AT83" s="64">
        <v>0</v>
      </c>
      <c r="AU83" s="64">
        <v>0</v>
      </c>
      <c r="AV83" s="65">
        <f t="shared" si="28"/>
        <v>0</v>
      </c>
      <c r="AW83" s="64">
        <v>0</v>
      </c>
      <c r="AX83" s="64">
        <v>0</v>
      </c>
      <c r="AY83" s="66">
        <v>0</v>
      </c>
      <c r="AZ83" s="67">
        <f>ROUND(AW83+AX83+AY83,2)</f>
        <v>0</v>
      </c>
      <c r="BA83" s="65">
        <f>ROUND(AN83+AR83+AV83+AZ83,2)</f>
        <v>0</v>
      </c>
      <c r="BB83" s="68">
        <f>ROUND(S83+AJ83+BA83,2)</f>
        <v>16874.52</v>
      </c>
      <c r="BC83" s="55"/>
      <c r="BE83" s="57"/>
      <c r="BF83" s="57"/>
    </row>
    <row r="84" spans="1:55" ht="13.5" thickBot="1">
      <c r="A84" s="99"/>
      <c r="B84" s="100" t="s">
        <v>217</v>
      </c>
      <c r="C84" s="101">
        <f>SUM(C6:C83)</f>
        <v>7463859.07</v>
      </c>
      <c r="D84" s="101">
        <f aca="true" t="shared" si="32" ref="D84:BB84">SUM(D6:D83)</f>
        <v>6693584.619999999</v>
      </c>
      <c r="E84" s="101">
        <f t="shared" si="32"/>
        <v>6899583.720000002</v>
      </c>
      <c r="F84" s="101">
        <f t="shared" si="32"/>
        <v>21057027.40999999</v>
      </c>
      <c r="G84" s="101">
        <f t="shared" si="32"/>
        <v>6734964.87</v>
      </c>
      <c r="H84" s="101">
        <f t="shared" si="32"/>
        <v>7245906.470000004</v>
      </c>
      <c r="I84" s="101">
        <f t="shared" si="32"/>
        <v>6338101.249999999</v>
      </c>
      <c r="J84" s="101">
        <f t="shared" si="32"/>
        <v>20318972.59000002</v>
      </c>
      <c r="K84" s="101">
        <f t="shared" si="32"/>
        <v>7209908.0200000005</v>
      </c>
      <c r="L84" s="101">
        <f t="shared" si="32"/>
        <v>6508387.309999999</v>
      </c>
      <c r="M84" s="101">
        <f t="shared" si="32"/>
        <v>6610254.14</v>
      </c>
      <c r="N84" s="101">
        <f t="shared" si="32"/>
        <v>20328549.470000006</v>
      </c>
      <c r="O84" s="101">
        <f t="shared" si="32"/>
        <v>7497304.889999999</v>
      </c>
      <c r="P84" s="101">
        <f t="shared" si="32"/>
        <v>7096877.680000001</v>
      </c>
      <c r="Q84" s="101">
        <f>SUM(Q6:Q83)</f>
        <v>6643056.920000003</v>
      </c>
      <c r="R84" s="101">
        <f t="shared" si="32"/>
        <v>21237239.489999995</v>
      </c>
      <c r="S84" s="101">
        <f t="shared" si="32"/>
        <v>82941788.96000001</v>
      </c>
      <c r="T84" s="101">
        <f t="shared" si="32"/>
        <v>206535.39999999994</v>
      </c>
      <c r="U84" s="101">
        <f t="shared" si="32"/>
        <v>191825.13999999993</v>
      </c>
      <c r="V84" s="101">
        <f t="shared" si="32"/>
        <v>198783.14999999988</v>
      </c>
      <c r="W84" s="101">
        <f t="shared" si="32"/>
        <v>597143.6900000002</v>
      </c>
      <c r="X84" s="101">
        <f t="shared" si="32"/>
        <v>189885.37</v>
      </c>
      <c r="Y84" s="101">
        <f t="shared" si="32"/>
        <v>206941.47</v>
      </c>
      <c r="Z84" s="101">
        <f t="shared" si="32"/>
        <v>194248.95000000007</v>
      </c>
      <c r="AA84" s="101">
        <f t="shared" si="32"/>
        <v>591075.7899999999</v>
      </c>
      <c r="AB84" s="101">
        <f t="shared" si="32"/>
        <v>206029.92000000004</v>
      </c>
      <c r="AC84" s="101">
        <f t="shared" si="32"/>
        <v>198021.44999999998</v>
      </c>
      <c r="AD84" s="101">
        <f t="shared" si="32"/>
        <v>199127.20999999985</v>
      </c>
      <c r="AE84" s="101">
        <f t="shared" si="32"/>
        <v>603178.5799999998</v>
      </c>
      <c r="AF84" s="101">
        <f t="shared" si="32"/>
        <v>214636.06999999992</v>
      </c>
      <c r="AG84" s="101">
        <f t="shared" si="32"/>
        <v>210340.93000000002</v>
      </c>
      <c r="AH84" s="101">
        <f>SUM(AH6:AH83)</f>
        <v>195001.37</v>
      </c>
      <c r="AI84" s="101">
        <f t="shared" si="32"/>
        <v>619978.37</v>
      </c>
      <c r="AJ84" s="101">
        <f t="shared" si="32"/>
        <v>2411376.43</v>
      </c>
      <c r="AK84" s="101">
        <f t="shared" si="32"/>
        <v>23201.37</v>
      </c>
      <c r="AL84" s="101">
        <f t="shared" si="32"/>
        <v>23201.379999999994</v>
      </c>
      <c r="AM84" s="101">
        <f t="shared" si="32"/>
        <v>24597.249999999996</v>
      </c>
      <c r="AN84" s="101">
        <f t="shared" si="32"/>
        <v>70999.99999999999</v>
      </c>
      <c r="AO84" s="101">
        <f t="shared" si="32"/>
        <v>27687.529999999995</v>
      </c>
      <c r="AP84" s="101">
        <f t="shared" si="32"/>
        <v>54757.81999999998</v>
      </c>
      <c r="AQ84" s="101">
        <f t="shared" si="32"/>
        <v>28756.63999999999</v>
      </c>
      <c r="AR84" s="101">
        <f t="shared" si="32"/>
        <v>111201.98999999996</v>
      </c>
      <c r="AS84" s="101">
        <f t="shared" si="32"/>
        <v>29748.639999999992</v>
      </c>
      <c r="AT84" s="101">
        <f t="shared" si="32"/>
        <v>32514.609999999997</v>
      </c>
      <c r="AU84" s="101">
        <f t="shared" si="32"/>
        <v>43146.049999999974</v>
      </c>
      <c r="AV84" s="101">
        <f t="shared" si="32"/>
        <v>105409.29999999997</v>
      </c>
      <c r="AW84" s="101">
        <f t="shared" si="32"/>
        <v>32024.429999999997</v>
      </c>
      <c r="AX84" s="101">
        <f t="shared" si="32"/>
        <v>35140.469999999994</v>
      </c>
      <c r="AY84" s="102">
        <f t="shared" si="32"/>
        <v>33179.77</v>
      </c>
      <c r="AZ84" s="103">
        <f t="shared" si="32"/>
        <v>100344.66999999997</v>
      </c>
      <c r="BA84" s="101">
        <f t="shared" si="32"/>
        <v>387955.96</v>
      </c>
      <c r="BB84" s="104">
        <f t="shared" si="32"/>
        <v>85741121.34999998</v>
      </c>
      <c r="BC84" s="18"/>
    </row>
    <row r="85" spans="1:55" ht="12.75">
      <c r="A85" s="69"/>
      <c r="B85" s="70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18"/>
    </row>
  </sheetData>
  <mergeCells count="1">
    <mergeCell ref="C2:N2"/>
  </mergeCells>
  <printOptions/>
  <pageMargins left="0.17" right="0.17" top="0.18" bottom="0.36" header="0.17" footer="0.16"/>
  <pageSetup horizontalDpi="600" verticalDpi="600" orientation="landscape" paperSize="9" scale="70" r:id="rId1"/>
  <headerFooter alignWithMargins="0">
    <oddFooter>&amp;CPagina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popa adriana</dc:creator>
  <cp:keywords/>
  <dc:description/>
  <cp:lastModifiedBy>adriana</cp:lastModifiedBy>
  <cp:lastPrinted>2019-11-06T08:49:51Z</cp:lastPrinted>
  <dcterms:created xsi:type="dcterms:W3CDTF">2016-04-27T06:28:34Z</dcterms:created>
  <dcterms:modified xsi:type="dcterms:W3CDTF">2020-10-28T09:09:01Z</dcterms:modified>
  <cp:category/>
  <cp:version/>
  <cp:contentType/>
  <cp:contentStatus/>
</cp:coreProperties>
</file>