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<sst xmlns="http://schemas.openxmlformats.org/spreadsheetml/2006/main" count="273" uniqueCount="273">
  <si>
    <t>CASA DE ASIGURĂRI DE SĂNĂTATE OLT</t>
  </si>
  <si>
    <t>NR. CTR.</t>
  </si>
  <si>
    <t>DENUMIRE FURNIZOR</t>
  </si>
  <si>
    <t>CONSUM MEDICAMENTE C+G IAN. 2021 REALIZAT</t>
  </si>
  <si>
    <t>CONSUM MEDICAMENTE C+G FEBR. 2021 REALIZAT</t>
  </si>
  <si>
    <t>CONSUM MEDICAMENTE C+G MARTIE 2021 REALIZAT</t>
  </si>
  <si>
    <t>TOTAL CONSUM MEDICAMENTE C+G TRIM. I 2021 VALIDAT IN LIMITA CA</t>
  </si>
  <si>
    <t>CONSUM MEDICAMENTE C+G APRILIE 2021 REALIZAT</t>
  </si>
  <si>
    <t>CONSUM MEDICAMENTE C+G MAI 2021 REALIZAT</t>
  </si>
  <si>
    <t>CONSUM MEDICAMENTE C+G IUNIE 2021 REALIZAT</t>
  </si>
  <si>
    <t>TOTAL CONSUM MEDICAMENTE C+G TRIM. II 2021</t>
  </si>
  <si>
    <t>CONSUM MEDICAMENTE C+G IULIE 2021 REALIZAT</t>
  </si>
  <si>
    <t>CONSUM MEDICAMENTE C+G AUGUST 2021 REALIZAT</t>
  </si>
  <si>
    <t>TOTAL CONSUM MEDICAMENTE C+G TRIM. III 2021</t>
  </si>
  <si>
    <t>CONSUM MEDICAMENTE C+G NOIEMBRIE 2021 REALIZAT</t>
  </si>
  <si>
    <t>CONSUM MEDICAMENTE C+G DECEMBRIE 2021 REALIZAT</t>
  </si>
  <si>
    <t>TOTAL CONSUM MEDICAMENTE C+G TRIM. IV 2021</t>
  </si>
  <si>
    <t>TOTAL CONSUM MEDICAMENTE C+G AN 2021</t>
  </si>
  <si>
    <t>CONSUM MEDICAMENTE 40% MS IAN. 2021 REALIZAT</t>
  </si>
  <si>
    <t>CONSUM MEDICAMENTE 40% MS FEBR. 2021 REALIZAT</t>
  </si>
  <si>
    <t>CONSUM MEDICAMENTE 40%MS MARTIE 2021 REALIZAT</t>
  </si>
  <si>
    <t>TOTAL CONSUM MEDICAMENTE 40% MS TRIM. I 2021</t>
  </si>
  <si>
    <t>CONSUM MEDICAMENTE 40% MS APRILIE 2021 REALIZAT</t>
  </si>
  <si>
    <t>CONSUM MEDICAMENTE 40% MS MAI 2021 REALIZAT</t>
  </si>
  <si>
    <t>CONSUM MEDICAMENTE 40% MS IUNIE 2021 REALIZAT</t>
  </si>
  <si>
    <t>TOTAL CONSUM MEDICAMENTE 40% MS TRIM. II 2021</t>
  </si>
  <si>
    <t xml:space="preserve">CONSUM MEDICAMENTE 40% MS IULIE 2021 REALIZAT </t>
  </si>
  <si>
    <t>CONSUM MEDICAMENTE 40% MS AUGUST 2021 REALIZAT</t>
  </si>
  <si>
    <t>CONSUM MEDICAMENTE 40% MS SEPTEMB 2021 REALIZAT</t>
  </si>
  <si>
    <t>TOTAL CONSUM MEDICAMENTE 40% MS TRIM. III 2021</t>
  </si>
  <si>
    <t xml:space="preserve">CONSUM MEDICAMENTE 40% MS OCTOMB 2021 REALIZAT </t>
  </si>
  <si>
    <t>CONSUM MEDICAMENTE 40% MS NOIEMBRIE 2021 REALIZAT</t>
  </si>
  <si>
    <t>CONSUM MEDICAMENTE 40% MS DECEMBRIE 2021 REALIZAT</t>
  </si>
  <si>
    <t>TOTAL CONSUM MEDICAMENTE 40% MS TRIM. IV 2021</t>
  </si>
  <si>
    <t>TOTAL CONSUM MEDICAMENTE 40% MS AN 2021</t>
  </si>
  <si>
    <t>CONSUM MEDICAMENTE COST VOLUM IAN. 2021 REALIZAT</t>
  </si>
  <si>
    <t>CONSUM MEDICAMENTE COST VOLUM FEBR. 2021 REALIZAT</t>
  </si>
  <si>
    <t>TOTAL CONSUM MEDICAMENTE COST VOLUM TRIM. I 2021</t>
  </si>
  <si>
    <t>CONSUM MEDICAMENTE COST VOLUM APRILIE 2021 REALIZAT</t>
  </si>
  <si>
    <t>CONSUM MEDICAMENTE COST VOLUM MAI 2021 REALIZAT</t>
  </si>
  <si>
    <t>TOTAL CONSUM MEDICAMENTE COST VOLUM TRIM. II 2021</t>
  </si>
  <si>
    <t>TOTAL CONSUM MEDICAMENTE COST VOLUM TRIM. III 2021</t>
  </si>
  <si>
    <t>CONSUM MEDICAMENTE COST VOLUM NOIEMBRIE 2021 REALIZAT</t>
  </si>
  <si>
    <t>TOTAL CONSUM MEDICAMENTE COST VOLUM TRIM. IV 2021</t>
  </si>
  <si>
    <t>TOTAL CONSUM MEDICAMENTE COST VOLUM AN 2021</t>
  </si>
  <si>
    <t>TOTAL CONSUM MEDICAMENTE COST VOLUM 50%  TRIM. I 2021</t>
  </si>
  <si>
    <t>TOTAL CONSUM MEDICAMENTE COST VOLUM 50%  TRIM. II 2021</t>
  </si>
  <si>
    <t>CONSUM MEDICAMENTE COST VOLUM 50%  SEPTEMB 2021 REALIZAT</t>
  </si>
  <si>
    <t>TOTAL CONSUM MEDICAMENTE COST VOLUM 50%  TRIM. III 2021</t>
  </si>
  <si>
    <t xml:space="preserve">CONSUM MEDICAMENTE COST VOLUM 50%  OCTOMB 2021 REALIZAT </t>
  </si>
  <si>
    <t>CONSUM MEDICAMENTE COST VOLUM 50%  NOIEMBRIE 2021 REALIZAT</t>
  </si>
  <si>
    <t>CONSUM MEDICAMENTE COST VOLUM 50%  DECEMBRIE 2021 REALIZAT</t>
  </si>
  <si>
    <t>TOTAL CONSUM MEDICAMENTE COST VOLUM 50%  TRIM. IV 2021</t>
  </si>
  <si>
    <t>TOTAL CONSUM MEDICAMENTE COST VOLUM 50%  AN 2021</t>
  </si>
  <si>
    <t>TOTAL CONSUM MEDICAMENTE COST VOLUM 40%  TRIM. I 2021</t>
  </si>
  <si>
    <t>TOTAL CONSUM MEDICAMENTE COST VOLUM 40%  TRIM. II 2021</t>
  </si>
  <si>
    <t>CONSUM MEDICAMENTE COST VOLUM 40%  SEPTEMB 2021 REALIZAT</t>
  </si>
  <si>
    <t>TOTAL CONSUM MEDICAMENTE COST VOLUM 40%  TRIM. III 2021</t>
  </si>
  <si>
    <t xml:space="preserve">CONSUM MEDICAMENTE COST VOLUM 40%  OCTOMB 2021 REALIZAT </t>
  </si>
  <si>
    <t>CONSUM MEDICAMENTE COST VOLUM 40%  NOIEMBRIE 2021 REALIZAT</t>
  </si>
  <si>
    <t>CONSUM MEDICAMENTE COST VOLUM 40%  DECEMBRIE 2021 REALIZAT</t>
  </si>
  <si>
    <t>TOTAL CONSUM MEDICAMENTE COST VOLUM 40%  TRIM. IV 2021</t>
  </si>
  <si>
    <t>TOTAL CONSUM MEDICAMENTE COST VOLUM 40%  AN 2021</t>
  </si>
  <si>
    <t>5=2+3+4</t>
  </si>
  <si>
    <t>9=6+7+8</t>
  </si>
  <si>
    <t>13=10+11+12</t>
  </si>
  <si>
    <t>17=14+15+16</t>
  </si>
  <si>
    <t>18=5+9+13+17</t>
  </si>
  <si>
    <t>22=19+20+21</t>
  </si>
  <si>
    <t>26=23+24+25</t>
  </si>
  <si>
    <t>30=27+28+29</t>
  </si>
  <si>
    <t>34=31+32+33</t>
  </si>
  <si>
    <t>35=22+26+30+ 34</t>
  </si>
  <si>
    <t>39=36+37+38</t>
  </si>
  <si>
    <t>43=40+41+42</t>
  </si>
  <si>
    <t>47=44+45+46</t>
  </si>
  <si>
    <t>51=48+49+50</t>
  </si>
  <si>
    <t>52=39+43+47+51</t>
  </si>
  <si>
    <t>56=53+54+55</t>
  </si>
  <si>
    <t>60=57+58+59</t>
  </si>
  <si>
    <t>64=61+62+63</t>
  </si>
  <si>
    <t>68=65+66+67</t>
  </si>
  <si>
    <t>69=56+60+64+68</t>
  </si>
  <si>
    <t>73=70+71+72</t>
  </si>
  <si>
    <t>77=74+75+76</t>
  </si>
  <si>
    <t>81=78+79+80</t>
  </si>
  <si>
    <t>85=82+83+84</t>
  </si>
  <si>
    <t>86=73+77+81+85</t>
  </si>
  <si>
    <t>87=18+35+52+ 69+ 86</t>
  </si>
  <si>
    <t>F 1</t>
  </si>
  <si>
    <t>SC FARMACIA VOINEA SRL</t>
  </si>
  <si>
    <t>F 3</t>
  </si>
  <si>
    <t>SC TEOFARM SRL</t>
  </si>
  <si>
    <t>F 4</t>
  </si>
  <si>
    <t>SC FARMACIA ARNICA SRL</t>
  </si>
  <si>
    <t>F 7</t>
  </si>
  <si>
    <t>SC SANTE - FARM SRL</t>
  </si>
  <si>
    <t>F10</t>
  </si>
  <si>
    <t>SC FARMACIA DIANA SRL</t>
  </si>
  <si>
    <t>F11</t>
  </si>
  <si>
    <t>SC IRIS-FARM SRL</t>
  </si>
  <si>
    <t>F13</t>
  </si>
  <si>
    <t>SC FARMACIA HELIOS SRL</t>
  </si>
  <si>
    <t>F15</t>
  </si>
  <si>
    <t>SC GALENUS SRL</t>
  </si>
  <si>
    <t>F17</t>
  </si>
  <si>
    <t>SC FARMACIA PROSANA SRL</t>
  </si>
  <si>
    <t>F18</t>
  </si>
  <si>
    <t>SC FARMACIA ADONIS SRL</t>
  </si>
  <si>
    <t>F19</t>
  </si>
  <si>
    <t>SC FARMAVIT SRL</t>
  </si>
  <si>
    <t>F20</t>
  </si>
  <si>
    <t>SC MEDICA FARM SRL</t>
  </si>
  <si>
    <t>F21</t>
  </si>
  <si>
    <t>SC TERA FARM SRL</t>
  </si>
  <si>
    <t>F25</t>
  </si>
  <si>
    <t>SC CORAFARM SRL</t>
  </si>
  <si>
    <t>F27</t>
  </si>
  <si>
    <t>SC CERCELAN FARM SRL</t>
  </si>
  <si>
    <t>F28</t>
  </si>
  <si>
    <t>SC MEDICA SRL</t>
  </si>
  <si>
    <t>F29</t>
  </si>
  <si>
    <t>SC FARMACEUTICA ARGESFARM SA</t>
  </si>
  <si>
    <t>F31</t>
  </si>
  <si>
    <t>SC VIOFARM SRL</t>
  </si>
  <si>
    <t>F33</t>
  </si>
  <si>
    <t>SC COCA FARM SRL</t>
  </si>
  <si>
    <t>F35</t>
  </si>
  <si>
    <t>SC ELINA FARM SRL</t>
  </si>
  <si>
    <t>F40</t>
  </si>
  <si>
    <t>SC MNG GRUP SRL</t>
  </si>
  <si>
    <t>F44</t>
  </si>
  <si>
    <t>SC ADRIANA FARM SRL</t>
  </si>
  <si>
    <t>F45</t>
  </si>
  <si>
    <t>SC NICOFARM SRL</t>
  </si>
  <si>
    <t>F48</t>
  </si>
  <si>
    <t>SC GETFARM SRL</t>
  </si>
  <si>
    <t>F49</t>
  </si>
  <si>
    <t>SC CRISFARM SRL</t>
  </si>
  <si>
    <t>F50</t>
  </si>
  <si>
    <t>SC GEOPACĂ SRL</t>
  </si>
  <si>
    <t>F53</t>
  </si>
  <si>
    <t>SC BUJOR FARM SRL</t>
  </si>
  <si>
    <t>F54</t>
  </si>
  <si>
    <t>SC CRISDIA FARM SRL</t>
  </si>
  <si>
    <t>F57</t>
  </si>
  <si>
    <t>SC SENSIBLU SRL</t>
  </si>
  <si>
    <t>F58</t>
  </si>
  <si>
    <t>SC CALENDULA SRL</t>
  </si>
  <si>
    <t>F59</t>
  </si>
  <si>
    <t>SC FARMACIA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</si>
  <si>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</si>
  <si>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</si>
  <si>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</si>
  <si>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</si>
  <si>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</si>
  <si>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</si>
  <si>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</si>
  <si>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</si>
  <si>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</si>
  <si>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</si>
  <si>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F72</t>
  </si>
  <si>
    <t>SC FLORI FARMACEUTIC SRL</t>
  </si>
  <si>
    <t>F74</t>
  </si>
  <si>
    <t>SC MIDRA FARM SRL</t>
  </si>
  <si>
    <t>F76</t>
  </si>
  <si>
    <t>SC GIUTEHFARM SRL</t>
  </si>
  <si>
    <t>F78</t>
  </si>
  <si>
    <t>SC SIEPCOFAR SA</t>
  </si>
  <si>
    <t>F84</t>
  </si>
  <si>
    <t>SC ANTOFARM SRL</t>
  </si>
  <si>
    <t>F86</t>
  </si>
  <si>
    <t>SC CATENA HYGEIA SRL</t>
  </si>
  <si>
    <t>F89</t>
  </si>
  <si>
    <t>SC NORICA&amp;ADY BUSINESS SRL</t>
  </si>
  <si>
    <t>F92</t>
  </si>
  <si>
    <t>SC ELIANA &amp; NICOLETA FARM SRL</t>
  </si>
  <si>
    <t>F93T</t>
  </si>
  <si>
    <t>SC MEDIMFARM TOPFARM SA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</si>
  <si>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</si>
  <si>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</si>
  <si>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</si>
  <si>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</si>
  <si>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</si>
  <si>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</si>
  <si>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</si>
  <si>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</si>
  <si>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</si>
  <si>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</si>
  <si>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</si>
  <si>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</si>
  <si>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</si>
  <si>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</si>
  <si>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</si>
  <si>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</si>
  <si>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F111</t>
  </si>
  <si>
    <t>SC EMETO ILIAFARM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</si>
  <si>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</si>
  <si>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</si>
  <si>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</si>
  <si>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</si>
  <si>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</si>
  <si>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</si>
  <si>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</si>
  <si>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</si>
  <si>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</si>
  <si>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</si>
  <si>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</si>
  <si>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</si>
  <si>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</si>
  <si>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</si>
  <si>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</si>
  <si>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</si>
  <si>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</si>
  <si>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</si>
  <si>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F126</t>
  </si>
  <si>
    <t>SC TILIA 3M PLUS SRL</t>
  </si>
  <si>
    <t>F129</t>
  </si>
  <si>
    <t>SC FARMACIA DEFTA &amp; MARCU SRL</t>
  </si>
  <si>
    <t>F130</t>
  </si>
  <si>
    <t>SC KOSRAR CORFARM SRL</t>
  </si>
  <si>
    <t>F132</t>
  </si>
  <si>
    <t>SC HQ FARM SRL</t>
  </si>
  <si>
    <t>F133</t>
  </si>
  <si>
    <t>SC BEST COUNTRY FARM SRL</t>
  </si>
  <si>
    <t>TOTAL 2021</t>
  </si>
  <si>
    <t>CONSUM MEDICAMENTE COST VOLUM MARTIE 2021 VALIDAT IN LIMITA TRIM. I</t>
  </si>
  <si>
    <t>CONSUM MEDICAMENTE COST VOLUM IUNIE 2021 VALIDAT IN LIMITA SEM. I</t>
  </si>
  <si>
    <t>CONSUM MEDICAMENTE COST VOLUM 50%  IAN. 2021 REALIZAT</t>
  </si>
  <si>
    <t>CONSUM MEDICAMENTE COST VOLUM 50%  FEBR. 2021 REALIZAT</t>
  </si>
  <si>
    <t>CONSUM MEDICAMENTE COST VOLUM 50%  MARTIE 2021 REALIZAT</t>
  </si>
  <si>
    <t>CONSUM MEDICAMENTE COST VOLUM 50%  APRILIE 2021 REALIZAT</t>
  </si>
  <si>
    <t>CONSUM MEDICAMENTE COST VOLUM 50%  MAI 2021 REALIZAT</t>
  </si>
  <si>
    <t>CONSUM MEDICAMENTE COST VOLUM 50%  IUNIE 2021 VALIDAT IN LIMITA SEM. I</t>
  </si>
  <si>
    <t>CONSUM MEDICAMENTE COST VOLUM 50%  AUGUST 2021 REALIZAT</t>
  </si>
  <si>
    <t>CONSUM MEDICAMENTE COST VOLUM 40%  IAN. 2021 REALIZAT</t>
  </si>
  <si>
    <t>CONSUM MEDICAMENTE COST VOLUM 40%  FEBR. 2021 REALIZAT</t>
  </si>
  <si>
    <t>CONSUM MEDICAMENTE COST VOLUM 40%  MARTIE 2021 VALIDAT IN LIMITA TRIM I</t>
  </si>
  <si>
    <t>CONSUM MEDICAMENTE COST VOLUM 40% APRILIE 2021 + DIFERENTE MARTIE 2021</t>
  </si>
  <si>
    <t>CONSUM MEDICAMENTE COST VOLUM 40%  MAI 2021 VALIDAT PARTIAL</t>
  </si>
  <si>
    <t>CONSUM MEDICAMENTE COST VOLUM 40%  IUNIE 2021 VALIDAT IN LIMITA SEM. I</t>
  </si>
  <si>
    <t>CONSUM MARTIE 40%CV VALIDAT IN APRILIE 2021</t>
  </si>
  <si>
    <t>DIFERENTE CONSUM VALIDATE ULTERIOR LUNII DE RAPORTARE</t>
  </si>
  <si>
    <t>CONSUM MEDICAMENTE C+G SEPTEMB 2021 VALIDAT PARTIAL, IN LIMITA C.A.</t>
  </si>
  <si>
    <t>CONSUM MEDICAMENTE C+G OCTOMB 2021 REALIZAT+ DIFER SEPTEMB</t>
  </si>
  <si>
    <t>CONSUM MEDICAMENTE COST VOLUM IULIE 2021 REALIZAT+ DIFERENTE IUNIE</t>
  </si>
  <si>
    <t>CONSUM MEDICAMENTE COST VOLUM AUGUST 2021 VALIDAT PARTIAL</t>
  </si>
  <si>
    <t>CONSUM MEDICAMENTE COST VOLUM SEPTEMB 2021 VALIDAT PARTIAL + DIF AUGUST</t>
  </si>
  <si>
    <t>CONSUM MEDICAMENTE COST VOLUM OCTOMB 2021 REALIZAT + DIFER. SPTEMB.</t>
  </si>
  <si>
    <t>CONSUM MEDICAMENTE COST VOLUM 50%  IULIE 2021 REALIZAT+ DIFERENTE IUNIE</t>
  </si>
  <si>
    <t>CONSUM MEDICAMENTE COST VOLUM 40%  IULIE 2021 REALIZAT+ DIFERENTE MAI- IUNIE</t>
  </si>
  <si>
    <t>CONSUM MEDICAMENTE COST VOLUM 40%  AUGUST 2021 REALIZAT+ DIFERENTE IULIE</t>
  </si>
  <si>
    <t>CONSUM MAI 40%CV VALIDAT IN IULIE 2021</t>
  </si>
  <si>
    <t>CONSUM IUNIE 40%CV VALIDAT IN IULIE 2021</t>
  </si>
  <si>
    <t>TOTAL DIFERENTE 40%CV MAI-IUNIE VALIDATE IN IULIE</t>
  </si>
  <si>
    <t>CONSUM IUNIE 50%CV VALIDAT IN IULIE 2021</t>
  </si>
  <si>
    <t>CONSUM IUNIE CV VALIDAT IN IULIE 2021</t>
  </si>
  <si>
    <t>CONSUM IULIE 40%CV VALIDAT IN AUGUST 2021</t>
  </si>
  <si>
    <t>COST VOLUM AUGUST VALIDAT IN SEPT 2021</t>
  </si>
  <si>
    <t>CONSUM ACTIV. CURENTA SEPT. VALIDAT IN OCT 2021</t>
  </si>
  <si>
    <t>CONSUM COST VOLUM SEPT. VALIDAT IN OCT 2021</t>
  </si>
  <si>
    <t>TOTAL CONSUM SEPT. VALIDAT IN OCT. (ACTIV CURENTA+ CV)</t>
  </si>
  <si>
    <t>91=89+90</t>
  </si>
  <si>
    <t>97=95+96</t>
  </si>
  <si>
    <t>F134</t>
  </si>
  <si>
    <t>SC TANIA-MIHAELA FARM SRL</t>
  </si>
  <si>
    <t>F135</t>
  </si>
  <si>
    <t>SC FLALBO SRL</t>
  </si>
  <si>
    <t>ANEXA</t>
  </si>
  <si>
    <t>SITUAŢIA CREDITELOR DE ANGAJAMENT REALIZATE IN ANUL 2021, CA URMARE A VALIDARII CONSUMULUI RAPORTAT PENTRU LUNA DECEMBRIE 2021 IN LIMITA CREDITELOR DE ANGAJAMENT APROBATE PENTRU ANUL 2021, CONFORM ADRESEI CNAS NR. P11406/28.12.2021</t>
  </si>
  <si>
    <t>CONSUM MEDICAMENTE COST VOLUM DECEMBRIE 2021 VALIDAT IN LIMITA CREDITE AN 2021</t>
  </si>
  <si>
    <t>TOTAL CONSUM C+G + 40%MS + COST VOLUM VALIDAT AN 2021</t>
  </si>
  <si>
    <t>CONSUM COST VOLUM DECEMBRIE 2021 NEVALIDAT LA 31.12.2021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</si>
</sst>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12" xfId="0" applyFont="1" applyBorder="1" applyAlignment="1">
      <alignment vertical="top"/>
    </xf>
    <xf numFmtId="0" fontId="3" fillId="0" borderId="13" xfId="56" applyFont="1" applyFill="1" applyBorder="1" applyAlignment="1">
      <alignment vertical="top"/>
      <protection/>
    </xf>
    <xf numFmtId="4" fontId="7" fillId="0" borderId="13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>
      <alignment vertical="top"/>
    </xf>
    <xf numFmtId="4" fontId="1" fillId="34" borderId="13" xfId="0" applyNumberFormat="1" applyFont="1" applyFill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4" fontId="1" fillId="34" borderId="13" xfId="0" applyNumberFormat="1" applyFont="1" applyFill="1" applyBorder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0" fontId="3" fillId="0" borderId="13" xfId="56" applyFont="1" applyFill="1" applyBorder="1" applyAlignment="1">
      <alignment horizontal="left" vertical="top"/>
      <protection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13" xfId="57" applyFont="1" applyBorder="1" applyAlignment="1">
      <alignment vertical="top"/>
      <protection/>
    </xf>
    <xf numFmtId="0" fontId="3" fillId="0" borderId="12" xfId="55" applyFont="1" applyBorder="1" applyAlignment="1">
      <alignment vertical="top"/>
      <protection/>
    </xf>
    <xf numFmtId="0" fontId="3" fillId="0" borderId="13" xfId="55" applyFont="1" applyBorder="1" applyAlignment="1">
      <alignment vertical="top"/>
      <protection/>
    </xf>
    <xf numFmtId="0" fontId="3" fillId="0" borderId="13" xfId="55" applyFont="1" applyBorder="1" applyAlignment="1">
      <alignment vertical="top" shrinkToFit="1"/>
      <protection/>
    </xf>
    <xf numFmtId="0" fontId="3" fillId="0" borderId="13" xfId="55" applyNumberFormat="1" applyFont="1" applyBorder="1" applyAlignment="1">
      <alignment horizontal="left" vertical="top" wrapText="1"/>
      <protection/>
    </xf>
    <xf numFmtId="4" fontId="7" fillId="0" borderId="13" xfId="0" applyNumberFormat="1" applyFont="1" applyFill="1" applyBorder="1" applyAlignment="1">
      <alignment vertical="top"/>
    </xf>
    <xf numFmtId="0" fontId="3" fillId="0" borderId="13" xfId="55" applyNumberFormat="1" applyFont="1" applyBorder="1" applyAlignment="1">
      <alignment vertical="top" wrapText="1"/>
      <protection/>
    </xf>
    <xf numFmtId="0" fontId="3" fillId="0" borderId="13" xfId="55" applyNumberFormat="1" applyFont="1" applyBorder="1" applyAlignment="1">
      <alignment vertical="top" shrinkToFit="1"/>
      <protection/>
    </xf>
    <xf numFmtId="0" fontId="1" fillId="0" borderId="13" xfId="55" applyFont="1" applyBorder="1" applyAlignment="1">
      <alignment vertical="top"/>
      <protection/>
    </xf>
    <xf numFmtId="0" fontId="10" fillId="0" borderId="0" xfId="0" applyFont="1" applyAlignment="1">
      <alignment vertical="top"/>
    </xf>
    <xf numFmtId="0" fontId="1" fillId="0" borderId="13" xfId="55" applyFont="1" applyBorder="1" applyAlignment="1">
      <alignment vertical="top" shrinkToFit="1"/>
      <protection/>
    </xf>
    <xf numFmtId="0" fontId="3" fillId="0" borderId="12" xfId="55" applyFont="1" applyBorder="1" applyAlignment="1">
      <alignment vertical="top"/>
      <protection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3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vertical="top"/>
    </xf>
    <xf numFmtId="4" fontId="1" fillId="34" borderId="15" xfId="0" applyNumberFormat="1" applyFont="1" applyFill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3" xfId="56" applyFont="1" applyFill="1" applyBorder="1" applyAlignment="1">
      <alignment vertical="top"/>
      <protection/>
    </xf>
    <xf numFmtId="4" fontId="14" fillId="0" borderId="13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 vertical="top"/>
    </xf>
    <xf numFmtId="4" fontId="15" fillId="33" borderId="13" xfId="0" applyNumberFormat="1" applyFont="1" applyFill="1" applyBorder="1" applyAlignment="1">
      <alignment vertical="top"/>
    </xf>
    <xf numFmtId="4" fontId="14" fillId="0" borderId="13" xfId="0" applyNumberFormat="1" applyFont="1" applyFill="1" applyBorder="1" applyAlignment="1">
      <alignment vertical="top"/>
    </xf>
    <xf numFmtId="4" fontId="15" fillId="34" borderId="13" xfId="0" applyNumberFormat="1" applyFont="1" applyFill="1" applyBorder="1" applyAlignment="1">
      <alignment vertical="top"/>
    </xf>
    <xf numFmtId="4" fontId="14" fillId="0" borderId="13" xfId="0" applyNumberFormat="1" applyFont="1" applyBorder="1" applyAlignment="1">
      <alignment vertical="top"/>
    </xf>
    <xf numFmtId="4" fontId="15" fillId="0" borderId="13" xfId="0" applyNumberFormat="1" applyFont="1" applyFill="1" applyBorder="1" applyAlignment="1">
      <alignment vertical="top"/>
    </xf>
    <xf numFmtId="4" fontId="15" fillId="34" borderId="15" xfId="0" applyNumberFormat="1" applyFont="1" applyFill="1" applyBorder="1" applyAlignment="1">
      <alignment vertical="top"/>
    </xf>
    <xf numFmtId="4" fontId="15" fillId="0" borderId="12" xfId="0" applyNumberFormat="1" applyFont="1" applyBorder="1" applyAlignment="1">
      <alignment vertical="top"/>
    </xf>
    <xf numFmtId="4" fontId="16" fillId="0" borderId="1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13" xfId="0" applyFont="1" applyBorder="1" applyAlignment="1">
      <alignment vertical="top" wrapText="1"/>
    </xf>
    <xf numFmtId="0" fontId="3" fillId="0" borderId="16" xfId="55" applyFont="1" applyBorder="1" applyAlignment="1">
      <alignment vertical="top"/>
      <protection/>
    </xf>
    <xf numFmtId="0" fontId="1" fillId="0" borderId="17" xfId="55" applyFont="1" applyBorder="1" applyAlignment="1">
      <alignment vertical="top" shrinkToFit="1"/>
      <protection/>
    </xf>
    <xf numFmtId="4" fontId="7" fillId="0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 vertical="top"/>
    </xf>
    <xf numFmtId="4" fontId="1" fillId="33" borderId="17" xfId="0" applyNumberFormat="1" applyFont="1" applyFill="1" applyBorder="1" applyAlignment="1">
      <alignment vertical="top"/>
    </xf>
    <xf numFmtId="4" fontId="7" fillId="0" borderId="17" xfId="0" applyNumberFormat="1" applyFont="1" applyFill="1" applyBorder="1" applyAlignment="1">
      <alignment vertical="top"/>
    </xf>
    <xf numFmtId="4" fontId="1" fillId="34" borderId="17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" fontId="10" fillId="0" borderId="17" xfId="0" applyNumberFormat="1" applyFont="1" applyFill="1" applyBorder="1" applyAlignment="1">
      <alignment vertical="top"/>
    </xf>
    <xf numFmtId="4" fontId="10" fillId="0" borderId="17" xfId="0" applyNumberFormat="1" applyFont="1" applyFill="1" applyBorder="1" applyAlignment="1">
      <alignment vertical="top"/>
    </xf>
    <xf numFmtId="4" fontId="1" fillId="0" borderId="17" xfId="0" applyNumberFormat="1" applyFont="1" applyFill="1" applyBorder="1" applyAlignment="1">
      <alignment vertical="top"/>
    </xf>
    <xf numFmtId="4" fontId="1" fillId="34" borderId="18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5" fillId="0" borderId="20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vertical="top"/>
    </xf>
    <xf numFmtId="4" fontId="1" fillId="0" borderId="21" xfId="0" applyNumberFormat="1" applyFont="1" applyBorder="1" applyAlignment="1">
      <alignment vertical="top"/>
    </xf>
    <xf numFmtId="4" fontId="1" fillId="0" borderId="19" xfId="0" applyNumberFormat="1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/>
    </xf>
    <xf numFmtId="0" fontId="1" fillId="35" borderId="23" xfId="0" applyFont="1" applyFill="1" applyBorder="1" applyAlignment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52" fillId="35" borderId="25" xfId="0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top" wrapText="1"/>
    </xf>
    <xf numFmtId="4" fontId="53" fillId="0" borderId="26" xfId="0" applyNumberFormat="1" applyFont="1" applyBorder="1" applyAlignment="1">
      <alignment vertical="top"/>
    </xf>
    <xf numFmtId="4" fontId="54" fillId="0" borderId="26" xfId="0" applyNumberFormat="1" applyFont="1" applyBorder="1" applyAlignment="1">
      <alignment vertical="top"/>
    </xf>
    <xf numFmtId="4" fontId="53" fillId="0" borderId="27" xfId="0" applyNumberFormat="1" applyFont="1" applyBorder="1" applyAlignment="1">
      <alignment vertical="top"/>
    </xf>
    <xf numFmtId="4" fontId="53" fillId="0" borderId="28" xfId="0" applyNumberFormat="1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rmal_farmacii_PRES2005" xfId="56"/>
    <cellStyle name="Normal_tabel 01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9"/>
  <sheetViews>
    <sheetView tabSelected="1" zoomScalePageLayoutView="0" workbookViewId="0" topLeftCell="CH1">
      <selection activeCell="CH78" sqref="A78:IV108"/>
    </sheetView>
  </sheetViews>
  <sheetFormatPr defaultColWidth="9.140625" defaultRowHeight="12.75"/>
  <cols>
    <col min="1" max="1" width="5.421875" style="2" customWidth="1"/>
    <col min="2" max="2" width="28.421875" style="2" customWidth="1"/>
    <col min="3" max="3" width="13.7109375" style="2" customWidth="1"/>
    <col min="4" max="5" width="13.8515625" style="2" customWidth="1"/>
    <col min="6" max="6" width="14.7109375" style="2" customWidth="1"/>
    <col min="7" max="7" width="16.140625" style="2" customWidth="1"/>
    <col min="8" max="8" width="13.421875" style="2" customWidth="1"/>
    <col min="9" max="9" width="13.00390625" style="2" customWidth="1"/>
    <col min="10" max="10" width="13.8515625" style="2" customWidth="1"/>
    <col min="11" max="11" width="15.140625" style="2" customWidth="1"/>
    <col min="12" max="17" width="13.8515625" style="2" customWidth="1"/>
    <col min="18" max="18" width="12.8515625" style="4" customWidth="1"/>
    <col min="19" max="19" width="13.8515625" style="2" customWidth="1"/>
    <col min="20" max="20" width="13.00390625" style="2" customWidth="1"/>
    <col min="21" max="21" width="11.28125" style="2" customWidth="1"/>
    <col min="22" max="22" width="12.28125" style="2" customWidth="1"/>
    <col min="23" max="23" width="14.57421875" style="2" customWidth="1"/>
    <col min="24" max="26" width="14.00390625" style="2" customWidth="1"/>
    <col min="27" max="27" width="13.421875" style="2" customWidth="1"/>
    <col min="28" max="28" width="14.00390625" style="2" customWidth="1"/>
    <col min="29" max="29" width="11.57421875" style="2" customWidth="1"/>
    <col min="30" max="30" width="12.140625" style="2" customWidth="1"/>
    <col min="31" max="31" width="13.421875" style="2" customWidth="1"/>
    <col min="32" max="32" width="15.28125" style="2" customWidth="1"/>
    <col min="33" max="34" width="13.8515625" style="2" customWidth="1"/>
    <col min="35" max="35" width="13.421875" style="2" customWidth="1"/>
    <col min="36" max="36" width="13.421875" style="1" customWidth="1"/>
    <col min="37" max="37" width="14.421875" style="2" customWidth="1"/>
    <col min="38" max="42" width="14.7109375" style="2" customWidth="1"/>
    <col min="43" max="43" width="14.7109375" style="52" customWidth="1"/>
    <col min="44" max="53" width="14.7109375" style="2" customWidth="1"/>
    <col min="54" max="56" width="14.7109375" style="4" customWidth="1"/>
    <col min="57" max="57" width="14.7109375" style="2" customWidth="1"/>
    <col min="58" max="59" width="14.7109375" style="4" customWidth="1"/>
    <col min="60" max="60" width="14.7109375" style="60" customWidth="1"/>
    <col min="61" max="61" width="14.7109375" style="2" customWidth="1"/>
    <col min="62" max="62" width="14.7109375" style="4" customWidth="1"/>
    <col min="63" max="63" width="16.140625" style="4" customWidth="1"/>
    <col min="64" max="65" width="14.7109375" style="4" customWidth="1"/>
    <col min="66" max="66" width="14.7109375" style="5" customWidth="1"/>
    <col min="67" max="87" width="14.7109375" style="4" customWidth="1"/>
    <col min="88" max="88" width="12.421875" style="2" customWidth="1"/>
    <col min="89" max="89" width="11.57421875" style="2" customWidth="1"/>
    <col min="90" max="90" width="10.00390625" style="2" customWidth="1"/>
    <col min="91" max="91" width="11.140625" style="2" customWidth="1"/>
    <col min="92" max="92" width="11.8515625" style="2" customWidth="1"/>
    <col min="93" max="93" width="10.140625" style="2" customWidth="1"/>
    <col min="94" max="95" width="10.57421875" style="2" customWidth="1"/>
    <col min="96" max="96" width="11.8515625" style="2" customWidth="1"/>
    <col min="97" max="97" width="11.28125" style="2" customWidth="1"/>
    <col min="98" max="98" width="10.7109375" style="2" customWidth="1"/>
    <col min="99" max="99" width="13.00390625" style="2" customWidth="1"/>
    <col min="100" max="100" width="11.140625" style="2" customWidth="1"/>
    <col min="101" max="16384" width="9.140625" style="2" customWidth="1"/>
  </cols>
  <sheetData>
    <row r="1" spans="1:17" ht="12.75">
      <c r="A1" s="1" t="s">
        <v>0</v>
      </c>
      <c r="N1" s="3" t="s">
        <v>268</v>
      </c>
      <c r="P1" s="3"/>
      <c r="Q1" s="3"/>
    </row>
    <row r="2" spans="3:88" ht="46.5" customHeight="1" thickBot="1">
      <c r="C2" s="109" t="s">
        <v>269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7"/>
      <c r="P2" s="6"/>
      <c r="Q2" s="6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9"/>
      <c r="AK2" s="7"/>
      <c r="AL2" s="7"/>
      <c r="AM2" s="7"/>
      <c r="AN2" s="7"/>
      <c r="AO2" s="7"/>
      <c r="AP2" s="7"/>
      <c r="AQ2" s="61"/>
      <c r="AR2" s="7"/>
      <c r="AS2" s="7"/>
      <c r="AT2" s="7"/>
      <c r="AU2" s="7"/>
      <c r="AV2" s="7"/>
      <c r="AW2" s="7"/>
      <c r="AX2" s="7"/>
      <c r="AY2" s="7"/>
      <c r="AZ2" s="7"/>
      <c r="BA2" s="7"/>
      <c r="BB2" s="8"/>
      <c r="BC2" s="8"/>
      <c r="BD2" s="8"/>
      <c r="BE2" s="7"/>
      <c r="BF2" s="8"/>
      <c r="BG2" s="8"/>
      <c r="BH2" s="62"/>
      <c r="BI2" s="7"/>
      <c r="BJ2" s="8"/>
      <c r="BK2" s="8"/>
      <c r="BL2" s="8"/>
      <c r="BM2" s="8"/>
      <c r="BN2" s="10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7"/>
    </row>
    <row r="3" spans="3:99" ht="15" customHeight="1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9"/>
      <c r="AK3" s="7"/>
      <c r="AL3" s="7"/>
      <c r="AM3" s="7"/>
      <c r="AN3" s="7"/>
      <c r="AO3" s="7"/>
      <c r="AP3" s="7"/>
      <c r="AQ3" s="61"/>
      <c r="AR3" s="7"/>
      <c r="AS3" s="7"/>
      <c r="AT3" s="7"/>
      <c r="AU3" s="7"/>
      <c r="AV3" s="7"/>
      <c r="AW3" s="7"/>
      <c r="AX3" s="7"/>
      <c r="AY3" s="7"/>
      <c r="AZ3" s="7"/>
      <c r="BA3" s="7"/>
      <c r="BB3" s="8"/>
      <c r="BC3" s="8"/>
      <c r="BD3" s="8"/>
      <c r="BE3" s="7"/>
      <c r="BF3" s="8"/>
      <c r="BG3" s="8"/>
      <c r="BH3" s="62"/>
      <c r="BI3" s="7"/>
      <c r="BJ3" s="8"/>
      <c r="BK3" s="8"/>
      <c r="BL3" s="8"/>
      <c r="BM3" s="8"/>
      <c r="BN3" s="10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7"/>
      <c r="CK3" s="110" t="s">
        <v>242</v>
      </c>
      <c r="CL3" s="111"/>
      <c r="CM3" s="111"/>
      <c r="CN3" s="111"/>
      <c r="CO3" s="111"/>
      <c r="CP3" s="111"/>
      <c r="CQ3" s="111"/>
      <c r="CR3" s="111"/>
      <c r="CS3" s="111"/>
      <c r="CT3" s="111"/>
      <c r="CU3" s="112"/>
    </row>
    <row r="4" spans="1:100" ht="83.25" customHeight="1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3" t="s">
        <v>11</v>
      </c>
      <c r="L4" s="13" t="s">
        <v>12</v>
      </c>
      <c r="M4" s="13" t="s">
        <v>243</v>
      </c>
      <c r="N4" s="14" t="s">
        <v>13</v>
      </c>
      <c r="O4" s="13" t="s">
        <v>244</v>
      </c>
      <c r="P4" s="13" t="s">
        <v>14</v>
      </c>
      <c r="Q4" s="13" t="s">
        <v>15</v>
      </c>
      <c r="R4" s="14" t="s">
        <v>16</v>
      </c>
      <c r="S4" s="15" t="s">
        <v>17</v>
      </c>
      <c r="T4" s="13" t="s">
        <v>18</v>
      </c>
      <c r="U4" s="13" t="s">
        <v>19</v>
      </c>
      <c r="V4" s="16" t="s">
        <v>20</v>
      </c>
      <c r="W4" s="14" t="s">
        <v>21</v>
      </c>
      <c r="X4" s="13" t="s">
        <v>22</v>
      </c>
      <c r="Y4" s="13" t="s">
        <v>23</v>
      </c>
      <c r="Z4" s="13" t="s">
        <v>24</v>
      </c>
      <c r="AA4" s="14" t="s">
        <v>25</v>
      </c>
      <c r="AB4" s="13" t="s">
        <v>26</v>
      </c>
      <c r="AC4" s="13" t="s">
        <v>27</v>
      </c>
      <c r="AD4" s="13" t="s">
        <v>28</v>
      </c>
      <c r="AE4" s="14" t="s">
        <v>29</v>
      </c>
      <c r="AF4" s="13" t="s">
        <v>30</v>
      </c>
      <c r="AG4" s="13" t="s">
        <v>31</v>
      </c>
      <c r="AH4" s="13" t="s">
        <v>32</v>
      </c>
      <c r="AI4" s="14" t="s">
        <v>33</v>
      </c>
      <c r="AJ4" s="15" t="s">
        <v>34</v>
      </c>
      <c r="AK4" s="13" t="s">
        <v>35</v>
      </c>
      <c r="AL4" s="13" t="s">
        <v>36</v>
      </c>
      <c r="AM4" s="13" t="s">
        <v>226</v>
      </c>
      <c r="AN4" s="14" t="s">
        <v>37</v>
      </c>
      <c r="AO4" s="13" t="s">
        <v>38</v>
      </c>
      <c r="AP4" s="13" t="s">
        <v>39</v>
      </c>
      <c r="AQ4" s="63" t="s">
        <v>227</v>
      </c>
      <c r="AR4" s="14" t="s">
        <v>40</v>
      </c>
      <c r="AS4" s="13" t="s">
        <v>245</v>
      </c>
      <c r="AT4" s="13" t="s">
        <v>246</v>
      </c>
      <c r="AU4" s="13" t="s">
        <v>247</v>
      </c>
      <c r="AV4" s="14" t="s">
        <v>41</v>
      </c>
      <c r="AW4" s="13" t="s">
        <v>248</v>
      </c>
      <c r="AX4" s="13" t="s">
        <v>42</v>
      </c>
      <c r="AY4" s="13" t="s">
        <v>270</v>
      </c>
      <c r="AZ4" s="14" t="s">
        <v>43</v>
      </c>
      <c r="BA4" s="15" t="s">
        <v>44</v>
      </c>
      <c r="BB4" s="13" t="s">
        <v>228</v>
      </c>
      <c r="BC4" s="13" t="s">
        <v>229</v>
      </c>
      <c r="BD4" s="13" t="s">
        <v>230</v>
      </c>
      <c r="BE4" s="14" t="s">
        <v>45</v>
      </c>
      <c r="BF4" s="13" t="s">
        <v>231</v>
      </c>
      <c r="BG4" s="13" t="s">
        <v>232</v>
      </c>
      <c r="BH4" s="63" t="s">
        <v>233</v>
      </c>
      <c r="BI4" s="14" t="s">
        <v>46</v>
      </c>
      <c r="BJ4" s="13" t="s">
        <v>249</v>
      </c>
      <c r="BK4" s="13" t="s">
        <v>234</v>
      </c>
      <c r="BL4" s="13" t="s">
        <v>47</v>
      </c>
      <c r="BM4" s="14" t="s">
        <v>48</v>
      </c>
      <c r="BN4" s="17" t="s">
        <v>49</v>
      </c>
      <c r="BO4" s="13" t="s">
        <v>50</v>
      </c>
      <c r="BP4" s="13" t="s">
        <v>51</v>
      </c>
      <c r="BQ4" s="14" t="s">
        <v>52</v>
      </c>
      <c r="BR4" s="15" t="s">
        <v>53</v>
      </c>
      <c r="BS4" s="13" t="s">
        <v>235</v>
      </c>
      <c r="BT4" s="13" t="s">
        <v>236</v>
      </c>
      <c r="BU4" s="13" t="s">
        <v>237</v>
      </c>
      <c r="BV4" s="14" t="s">
        <v>54</v>
      </c>
      <c r="BW4" s="13" t="s">
        <v>238</v>
      </c>
      <c r="BX4" s="63" t="s">
        <v>239</v>
      </c>
      <c r="BY4" s="63" t="s">
        <v>240</v>
      </c>
      <c r="BZ4" s="14" t="s">
        <v>55</v>
      </c>
      <c r="CA4" s="13" t="s">
        <v>250</v>
      </c>
      <c r="CB4" s="13" t="s">
        <v>251</v>
      </c>
      <c r="CC4" s="13" t="s">
        <v>56</v>
      </c>
      <c r="CD4" s="14" t="s">
        <v>57</v>
      </c>
      <c r="CE4" s="13" t="s">
        <v>58</v>
      </c>
      <c r="CF4" s="13" t="s">
        <v>59</v>
      </c>
      <c r="CG4" s="13" t="s">
        <v>60</v>
      </c>
      <c r="CH4" s="14" t="s">
        <v>61</v>
      </c>
      <c r="CI4" s="15" t="s">
        <v>62</v>
      </c>
      <c r="CJ4" s="69" t="s">
        <v>271</v>
      </c>
      <c r="CK4" s="113" t="s">
        <v>241</v>
      </c>
      <c r="CL4" s="114" t="s">
        <v>252</v>
      </c>
      <c r="CM4" s="114" t="s">
        <v>253</v>
      </c>
      <c r="CN4" s="114" t="s">
        <v>254</v>
      </c>
      <c r="CO4" s="114" t="s">
        <v>255</v>
      </c>
      <c r="CP4" s="114" t="s">
        <v>256</v>
      </c>
      <c r="CQ4" s="114" t="s">
        <v>257</v>
      </c>
      <c r="CR4" s="114" t="s">
        <v>258</v>
      </c>
      <c r="CS4" s="114" t="s">
        <v>259</v>
      </c>
      <c r="CT4" s="114" t="s">
        <v>260</v>
      </c>
      <c r="CU4" s="114" t="s">
        <v>261</v>
      </c>
      <c r="CV4" s="115" t="s">
        <v>272</v>
      </c>
    </row>
    <row r="5" spans="1:100" s="24" customFormat="1" ht="24.75" customHeight="1">
      <c r="A5" s="18">
        <v>0</v>
      </c>
      <c r="B5" s="19">
        <v>1</v>
      </c>
      <c r="C5" s="19">
        <v>2</v>
      </c>
      <c r="D5" s="19">
        <v>3</v>
      </c>
      <c r="E5" s="19">
        <v>4</v>
      </c>
      <c r="F5" s="20" t="s">
        <v>63</v>
      </c>
      <c r="G5" s="19">
        <v>6</v>
      </c>
      <c r="H5" s="19">
        <v>7</v>
      </c>
      <c r="I5" s="19">
        <v>8</v>
      </c>
      <c r="J5" s="20" t="s">
        <v>64</v>
      </c>
      <c r="K5" s="19">
        <v>10</v>
      </c>
      <c r="L5" s="19">
        <v>11</v>
      </c>
      <c r="M5" s="19">
        <v>12</v>
      </c>
      <c r="N5" s="20" t="s">
        <v>65</v>
      </c>
      <c r="O5" s="19">
        <v>14</v>
      </c>
      <c r="P5" s="19">
        <v>15</v>
      </c>
      <c r="Q5" s="19">
        <v>16</v>
      </c>
      <c r="R5" s="20" t="s">
        <v>66</v>
      </c>
      <c r="S5" s="21" t="s">
        <v>67</v>
      </c>
      <c r="T5" s="19">
        <v>19</v>
      </c>
      <c r="U5" s="19">
        <v>20</v>
      </c>
      <c r="V5" s="19">
        <v>21</v>
      </c>
      <c r="W5" s="20" t="s">
        <v>68</v>
      </c>
      <c r="X5" s="19">
        <v>23</v>
      </c>
      <c r="Y5" s="19">
        <v>24</v>
      </c>
      <c r="Z5" s="19">
        <v>25</v>
      </c>
      <c r="AA5" s="20" t="s">
        <v>69</v>
      </c>
      <c r="AB5" s="19">
        <v>27</v>
      </c>
      <c r="AC5" s="19">
        <v>28</v>
      </c>
      <c r="AD5" s="19">
        <v>29</v>
      </c>
      <c r="AE5" s="20" t="s">
        <v>70</v>
      </c>
      <c r="AF5" s="19">
        <v>31</v>
      </c>
      <c r="AG5" s="19">
        <v>32</v>
      </c>
      <c r="AH5" s="19">
        <v>33</v>
      </c>
      <c r="AI5" s="20" t="s">
        <v>71</v>
      </c>
      <c r="AJ5" s="21" t="s">
        <v>72</v>
      </c>
      <c r="AK5" s="22">
        <v>36</v>
      </c>
      <c r="AL5" s="22">
        <v>37</v>
      </c>
      <c r="AM5" s="22">
        <v>38</v>
      </c>
      <c r="AN5" s="20" t="s">
        <v>73</v>
      </c>
      <c r="AO5" s="22">
        <v>40</v>
      </c>
      <c r="AP5" s="22">
        <v>41</v>
      </c>
      <c r="AQ5" s="64">
        <v>42</v>
      </c>
      <c r="AR5" s="20" t="s">
        <v>74</v>
      </c>
      <c r="AS5" s="22">
        <v>44</v>
      </c>
      <c r="AT5" s="22">
        <v>45</v>
      </c>
      <c r="AU5" s="22">
        <v>46</v>
      </c>
      <c r="AV5" s="20" t="s">
        <v>75</v>
      </c>
      <c r="AW5" s="22">
        <v>48</v>
      </c>
      <c r="AX5" s="22">
        <v>49</v>
      </c>
      <c r="AY5" s="22">
        <v>50</v>
      </c>
      <c r="AZ5" s="20" t="s">
        <v>76</v>
      </c>
      <c r="BA5" s="21" t="s">
        <v>77</v>
      </c>
      <c r="BB5" s="22">
        <v>53</v>
      </c>
      <c r="BC5" s="22">
        <v>54</v>
      </c>
      <c r="BD5" s="22">
        <v>55</v>
      </c>
      <c r="BE5" s="20" t="s">
        <v>78</v>
      </c>
      <c r="BF5" s="22">
        <v>57</v>
      </c>
      <c r="BG5" s="22">
        <v>58</v>
      </c>
      <c r="BH5" s="64">
        <v>59</v>
      </c>
      <c r="BI5" s="20" t="s">
        <v>79</v>
      </c>
      <c r="BJ5" s="22">
        <v>61</v>
      </c>
      <c r="BK5" s="22">
        <v>62</v>
      </c>
      <c r="BL5" s="22">
        <v>63</v>
      </c>
      <c r="BM5" s="20" t="s">
        <v>80</v>
      </c>
      <c r="BN5" s="23">
        <v>65</v>
      </c>
      <c r="BO5" s="22">
        <v>66</v>
      </c>
      <c r="BP5" s="22">
        <v>67</v>
      </c>
      <c r="BQ5" s="20" t="s">
        <v>81</v>
      </c>
      <c r="BR5" s="21" t="s">
        <v>82</v>
      </c>
      <c r="BS5" s="22">
        <v>70</v>
      </c>
      <c r="BT5" s="22">
        <v>71</v>
      </c>
      <c r="BU5" s="22">
        <v>72</v>
      </c>
      <c r="BV5" s="20" t="s">
        <v>83</v>
      </c>
      <c r="BW5" s="22">
        <v>74</v>
      </c>
      <c r="BX5" s="22">
        <v>75</v>
      </c>
      <c r="BY5" s="22">
        <v>76</v>
      </c>
      <c r="BZ5" s="20" t="s">
        <v>84</v>
      </c>
      <c r="CA5" s="22">
        <v>78</v>
      </c>
      <c r="CB5" s="22">
        <v>79</v>
      </c>
      <c r="CC5" s="22">
        <v>80</v>
      </c>
      <c r="CD5" s="20" t="s">
        <v>85</v>
      </c>
      <c r="CE5" s="22">
        <v>82</v>
      </c>
      <c r="CF5" s="22">
        <v>83</v>
      </c>
      <c r="CG5" s="22">
        <v>84</v>
      </c>
      <c r="CH5" s="20" t="s">
        <v>86</v>
      </c>
      <c r="CI5" s="21" t="s">
        <v>87</v>
      </c>
      <c r="CJ5" s="70" t="s">
        <v>88</v>
      </c>
      <c r="CK5" s="18">
        <v>88</v>
      </c>
      <c r="CL5" s="19">
        <v>89</v>
      </c>
      <c r="CM5" s="19">
        <v>90</v>
      </c>
      <c r="CN5" s="19" t="s">
        <v>262</v>
      </c>
      <c r="CO5" s="19">
        <v>92</v>
      </c>
      <c r="CP5" s="19">
        <v>93</v>
      </c>
      <c r="CQ5" s="19">
        <v>94</v>
      </c>
      <c r="CR5" s="19">
        <v>94</v>
      </c>
      <c r="CS5" s="116">
        <v>95</v>
      </c>
      <c r="CT5" s="19">
        <v>96</v>
      </c>
      <c r="CU5" s="19" t="s">
        <v>263</v>
      </c>
      <c r="CV5" s="117">
        <v>98</v>
      </c>
    </row>
    <row r="6" spans="1:100" ht="12.75">
      <c r="A6" s="25" t="s">
        <v>89</v>
      </c>
      <c r="B6" s="26" t="s">
        <v>90</v>
      </c>
      <c r="C6" s="27">
        <v>17146.17</v>
      </c>
      <c r="D6" s="28">
        <v>13978.02</v>
      </c>
      <c r="E6" s="28">
        <v>16435.39</v>
      </c>
      <c r="F6" s="29">
        <f>ROUND(C6+D6+E6,2)</f>
        <v>47559.58</v>
      </c>
      <c r="G6" s="28">
        <v>16370.05</v>
      </c>
      <c r="H6" s="28">
        <v>14764.85</v>
      </c>
      <c r="I6" s="28">
        <v>14588.94</v>
      </c>
      <c r="J6" s="29">
        <f>ROUND(G6+H6+I6,2)</f>
        <v>45723.84</v>
      </c>
      <c r="K6" s="30">
        <v>16319.24</v>
      </c>
      <c r="L6" s="28">
        <v>14165.24</v>
      </c>
      <c r="M6" s="28">
        <v>8600.08</v>
      </c>
      <c r="N6" s="29">
        <f>ROUND(K6+L6+M6,2)</f>
        <v>39084.56</v>
      </c>
      <c r="O6" s="28">
        <v>16391.2</v>
      </c>
      <c r="P6" s="28">
        <v>12353</v>
      </c>
      <c r="Q6" s="28">
        <v>13737.34</v>
      </c>
      <c r="R6" s="29">
        <f aca="true" t="shared" si="0" ref="R6:R69">ROUND(O6+P6+Q6,2)</f>
        <v>42481.54</v>
      </c>
      <c r="S6" s="31">
        <f>ROUND(F6+J6+N6+R6,2)</f>
        <v>174849.52</v>
      </c>
      <c r="T6" s="28">
        <v>640.7600000000001</v>
      </c>
      <c r="U6" s="28">
        <v>435.03999999999996</v>
      </c>
      <c r="V6" s="28">
        <v>339.81</v>
      </c>
      <c r="W6" s="29">
        <f>ROUND(T6+U6+V6,2)</f>
        <v>1415.61</v>
      </c>
      <c r="X6" s="28">
        <v>400.65</v>
      </c>
      <c r="Y6" s="32">
        <v>419.72999999999996</v>
      </c>
      <c r="Z6" s="32">
        <v>350.52</v>
      </c>
      <c r="AA6" s="29">
        <f>ROUND(X6+Y6+Z6,2)</f>
        <v>1170.9</v>
      </c>
      <c r="AB6" s="28">
        <v>282.47999999999996</v>
      </c>
      <c r="AC6" s="28">
        <v>370.71000000000004</v>
      </c>
      <c r="AD6" s="28">
        <v>72.23</v>
      </c>
      <c r="AE6" s="29">
        <f>ROUND(AB6+AC6+AD6,2)</f>
        <v>725.42</v>
      </c>
      <c r="AF6" s="28">
        <v>633.8500000000001</v>
      </c>
      <c r="AG6" s="28">
        <v>260.7799999999999</v>
      </c>
      <c r="AH6" s="28">
        <v>382.81</v>
      </c>
      <c r="AI6" s="29">
        <f aca="true" t="shared" si="1" ref="AI6:AI69">ROUND(AF6+AG6+AH6,2)</f>
        <v>1277.44</v>
      </c>
      <c r="AJ6" s="31">
        <f aca="true" t="shared" si="2" ref="AJ6:AJ69">ROUND(W6+AA6+AE6+AI6,2)</f>
        <v>4589.37</v>
      </c>
      <c r="AK6" s="33">
        <v>0</v>
      </c>
      <c r="AL6" s="33">
        <v>0</v>
      </c>
      <c r="AM6" s="33">
        <v>0</v>
      </c>
      <c r="AN6" s="34">
        <f>ROUND(AK6+AL6+AM6,2)</f>
        <v>0</v>
      </c>
      <c r="AO6" s="33">
        <v>0</v>
      </c>
      <c r="AP6" s="33">
        <v>0</v>
      </c>
      <c r="AQ6" s="65">
        <v>0</v>
      </c>
      <c r="AR6" s="34">
        <f>ROUND(AO6+AP6+AQ6,2)</f>
        <v>0</v>
      </c>
      <c r="AS6" s="33">
        <v>326.78</v>
      </c>
      <c r="AT6" s="33">
        <v>67.81</v>
      </c>
      <c r="AU6" s="33">
        <v>690.88</v>
      </c>
      <c r="AV6" s="34">
        <f>ROUND(AS6+AT6+AU6,2)</f>
        <v>1085.47</v>
      </c>
      <c r="AW6" s="33">
        <v>568.65</v>
      </c>
      <c r="AX6" s="33">
        <v>311.51</v>
      </c>
      <c r="AY6" s="33">
        <v>311.51</v>
      </c>
      <c r="AZ6" s="34">
        <f>ROUND(AW6+AX6+AY6,2)</f>
        <v>1191.67</v>
      </c>
      <c r="BA6" s="35">
        <f>ROUND(AN6+AR6+AV6+AZ6,2)</f>
        <v>2277.14</v>
      </c>
      <c r="BB6" s="33">
        <v>0</v>
      </c>
      <c r="BC6" s="33">
        <v>0</v>
      </c>
      <c r="BD6" s="33">
        <v>0</v>
      </c>
      <c r="BE6" s="34">
        <f>ROUND(BB6+BC6+BD6,2)</f>
        <v>0</v>
      </c>
      <c r="BF6" s="33">
        <v>0</v>
      </c>
      <c r="BG6" s="33">
        <v>0</v>
      </c>
      <c r="BH6" s="71">
        <v>0</v>
      </c>
      <c r="BI6" s="34">
        <f>ROUND(BF6+BG6+BH6,2)</f>
        <v>0</v>
      </c>
      <c r="BJ6" s="33">
        <v>0</v>
      </c>
      <c r="BK6" s="33">
        <v>0</v>
      </c>
      <c r="BL6" s="33">
        <v>0</v>
      </c>
      <c r="BM6" s="34">
        <f>ROUND(BJ6+BK6+BL6,2)</f>
        <v>0</v>
      </c>
      <c r="BN6" s="33">
        <v>0</v>
      </c>
      <c r="BO6" s="33">
        <v>0</v>
      </c>
      <c r="BP6" s="33">
        <v>0</v>
      </c>
      <c r="BQ6" s="34">
        <f>ROUND(BN6+BO6+BP6,2)</f>
        <v>0</v>
      </c>
      <c r="BR6" s="35">
        <f>ROUND(BE6+BI6+BM6+BQ6,2)</f>
        <v>0</v>
      </c>
      <c r="BS6" s="33">
        <v>0</v>
      </c>
      <c r="BT6" s="33">
        <v>0</v>
      </c>
      <c r="BU6" s="33">
        <v>0</v>
      </c>
      <c r="BV6" s="34">
        <f>ROUND(BS6+BT6+BU6,2)</f>
        <v>0</v>
      </c>
      <c r="BW6" s="33">
        <v>0</v>
      </c>
      <c r="BX6" s="71">
        <v>0</v>
      </c>
      <c r="BY6" s="71">
        <v>0</v>
      </c>
      <c r="BZ6" s="34">
        <f>ROUND(BW6+BX6+BY6,2)</f>
        <v>0</v>
      </c>
      <c r="CA6" s="33">
        <v>0</v>
      </c>
      <c r="CB6" s="33">
        <v>0</v>
      </c>
      <c r="CC6" s="33">
        <v>0</v>
      </c>
      <c r="CD6" s="34">
        <f>ROUND(CA6+CB6+CC6,2)</f>
        <v>0</v>
      </c>
      <c r="CE6" s="33">
        <v>0</v>
      </c>
      <c r="CF6" s="33">
        <v>0</v>
      </c>
      <c r="CG6" s="33">
        <v>0</v>
      </c>
      <c r="CH6" s="34">
        <f>ROUND(CE6+CF6+CG6,2)</f>
        <v>0</v>
      </c>
      <c r="CI6" s="35">
        <f>ROUND(BV6+BZ6+CD6+CH6,2)</f>
        <v>0</v>
      </c>
      <c r="CJ6" s="72">
        <f>ROUND(S6+AJ6+BA6+BR6+CI6,2)</f>
        <v>181716.03</v>
      </c>
      <c r="CK6" s="73">
        <v>0</v>
      </c>
      <c r="CL6" s="66">
        <v>0</v>
      </c>
      <c r="CM6" s="66">
        <v>0</v>
      </c>
      <c r="CN6" s="66">
        <f>ROUND(CL6+CM6,2)</f>
        <v>0</v>
      </c>
      <c r="CO6" s="66">
        <v>0</v>
      </c>
      <c r="CP6" s="66">
        <v>0</v>
      </c>
      <c r="CQ6" s="74">
        <v>0</v>
      </c>
      <c r="CR6" s="66">
        <v>258.97</v>
      </c>
      <c r="CS6" s="66">
        <v>452.64</v>
      </c>
      <c r="CT6" s="66">
        <v>235.13</v>
      </c>
      <c r="CU6" s="66">
        <f>ROUND(CS6+CT6,2)</f>
        <v>687.77</v>
      </c>
      <c r="CV6" s="118">
        <v>0</v>
      </c>
    </row>
    <row r="7" spans="1:100" ht="12.75">
      <c r="A7" s="25" t="s">
        <v>91</v>
      </c>
      <c r="B7" s="26" t="s">
        <v>92</v>
      </c>
      <c r="C7" s="27">
        <v>47369.65</v>
      </c>
      <c r="D7" s="28">
        <v>48409.28</v>
      </c>
      <c r="E7" s="28">
        <v>51591.41</v>
      </c>
      <c r="F7" s="29">
        <f aca="true" t="shared" si="3" ref="F7:F70">ROUND(C7+D7+E7,2)</f>
        <v>147370.34</v>
      </c>
      <c r="G7" s="28">
        <v>49816.56</v>
      </c>
      <c r="H7" s="28">
        <v>50450.65</v>
      </c>
      <c r="I7" s="28">
        <v>54291.51</v>
      </c>
      <c r="J7" s="29">
        <f aca="true" t="shared" si="4" ref="J7:J70">ROUND(G7+H7+I7,2)</f>
        <v>154558.72</v>
      </c>
      <c r="K7" s="30">
        <v>47224.02</v>
      </c>
      <c r="L7" s="28">
        <v>53228.12</v>
      </c>
      <c r="M7" s="28">
        <v>57038.24</v>
      </c>
      <c r="N7" s="29">
        <f aca="true" t="shared" si="5" ref="N7:N70">ROUND(K7+L7+M7,2)</f>
        <v>157490.38</v>
      </c>
      <c r="O7" s="28">
        <v>63032.37</v>
      </c>
      <c r="P7" s="28">
        <v>58223.71</v>
      </c>
      <c r="Q7" s="28">
        <v>56839.76</v>
      </c>
      <c r="R7" s="29">
        <f t="shared" si="0"/>
        <v>178095.84</v>
      </c>
      <c r="S7" s="31">
        <f aca="true" t="shared" si="6" ref="S7:S60">ROUND(F7+J7+N7+R7,2)</f>
        <v>637515.28</v>
      </c>
      <c r="T7" s="28">
        <v>2175.4499999999994</v>
      </c>
      <c r="U7" s="28">
        <v>2250.21</v>
      </c>
      <c r="V7" s="28">
        <v>2552.0099999999993</v>
      </c>
      <c r="W7" s="29">
        <f aca="true" t="shared" si="7" ref="W7:W70">ROUND(T7+U7+V7,2)</f>
        <v>6977.67</v>
      </c>
      <c r="X7" s="28">
        <v>2703.999999999998</v>
      </c>
      <c r="Y7" s="32">
        <v>1932.3199999999983</v>
      </c>
      <c r="Z7" s="32">
        <v>2270.129999999999</v>
      </c>
      <c r="AA7" s="29">
        <f aca="true" t="shared" si="8" ref="AA7:AA70">ROUND(X7+Y7+Z7,2)</f>
        <v>6906.45</v>
      </c>
      <c r="AB7" s="28">
        <v>1980.1499999999996</v>
      </c>
      <c r="AC7" s="28">
        <v>2609.73</v>
      </c>
      <c r="AD7" s="28">
        <v>2238.4099999999985</v>
      </c>
      <c r="AE7" s="29">
        <f aca="true" t="shared" si="9" ref="AE7:AE70">ROUND(AB7+AC7+AD7,2)</f>
        <v>6828.29</v>
      </c>
      <c r="AF7" s="28">
        <v>2273.9900000000007</v>
      </c>
      <c r="AG7" s="28">
        <v>2328.6499999999987</v>
      </c>
      <c r="AH7" s="28">
        <v>2169.4599999999987</v>
      </c>
      <c r="AI7" s="29">
        <f t="shared" si="1"/>
        <v>6772.1</v>
      </c>
      <c r="AJ7" s="31">
        <f t="shared" si="2"/>
        <v>27484.51</v>
      </c>
      <c r="AK7" s="33">
        <v>150.73</v>
      </c>
      <c r="AL7" s="33">
        <v>301.46</v>
      </c>
      <c r="AM7" s="33">
        <v>622.2</v>
      </c>
      <c r="AN7" s="34">
        <f aca="true" t="shared" si="10" ref="AN7:AN70">ROUND(AK7+AL7+AM7,2)</f>
        <v>1074.39</v>
      </c>
      <c r="AO7" s="33">
        <v>1246.2</v>
      </c>
      <c r="AP7" s="33">
        <v>1416.21</v>
      </c>
      <c r="AQ7" s="65">
        <v>830.2</v>
      </c>
      <c r="AR7" s="34">
        <f aca="true" t="shared" si="11" ref="AR7:AR70">ROUND(AO7+AP7+AQ7,2)</f>
        <v>3492.61</v>
      </c>
      <c r="AS7" s="33">
        <v>1274.84</v>
      </c>
      <c r="AT7" s="33">
        <v>456.92</v>
      </c>
      <c r="AU7" s="33">
        <v>3312.01</v>
      </c>
      <c r="AV7" s="34">
        <f aca="true" t="shared" si="12" ref="AV7:AV70">ROUND(AS7+AT7+AU7,2)</f>
        <v>5043.77</v>
      </c>
      <c r="AW7" s="33">
        <v>3891.75</v>
      </c>
      <c r="AX7" s="33">
        <v>3716.67</v>
      </c>
      <c r="AY7" s="33">
        <v>3595.19</v>
      </c>
      <c r="AZ7" s="34">
        <f aca="true" t="shared" si="13" ref="AZ7:AZ70">ROUND(AW7+AX7+AY7,2)</f>
        <v>11203.61</v>
      </c>
      <c r="BA7" s="35">
        <f aca="true" t="shared" si="14" ref="BA7:BA70">ROUND(AN7+AR7+AV7+AZ7,2)</f>
        <v>20814.38</v>
      </c>
      <c r="BB7" s="33">
        <v>0</v>
      </c>
      <c r="BC7" s="33">
        <v>0</v>
      </c>
      <c r="BD7" s="33">
        <v>0</v>
      </c>
      <c r="BE7" s="34">
        <f aca="true" t="shared" si="15" ref="BE7:BE70">ROUND(BB7+BC7+BD7,2)</f>
        <v>0</v>
      </c>
      <c r="BF7" s="33">
        <v>0</v>
      </c>
      <c r="BG7" s="33">
        <v>0</v>
      </c>
      <c r="BH7" s="71">
        <v>0</v>
      </c>
      <c r="BI7" s="34">
        <f aca="true" t="shared" si="16" ref="BI7:BI70">ROUND(BF7+BG7+BH7,2)</f>
        <v>0</v>
      </c>
      <c r="BJ7" s="33">
        <v>0</v>
      </c>
      <c r="BK7" s="33">
        <v>0</v>
      </c>
      <c r="BL7" s="33">
        <v>0</v>
      </c>
      <c r="BM7" s="34">
        <f aca="true" t="shared" si="17" ref="BM7:BM70">ROUND(BJ7+BK7+BL7,2)</f>
        <v>0</v>
      </c>
      <c r="BN7" s="33">
        <v>0</v>
      </c>
      <c r="BO7" s="33">
        <v>377.77</v>
      </c>
      <c r="BP7" s="33">
        <v>240.25</v>
      </c>
      <c r="BQ7" s="34">
        <f aca="true" t="shared" si="18" ref="BQ7:BQ70">ROUND(BN7+BO7+BP7,2)</f>
        <v>618.02</v>
      </c>
      <c r="BR7" s="35">
        <f aca="true" t="shared" si="19" ref="BR7:BR70">ROUND(BE7+BI7+BM7+BQ7,2)</f>
        <v>618.02</v>
      </c>
      <c r="BS7" s="33">
        <v>0</v>
      </c>
      <c r="BT7" s="33">
        <v>0</v>
      </c>
      <c r="BU7" s="33">
        <v>0</v>
      </c>
      <c r="BV7" s="34">
        <f aca="true" t="shared" si="20" ref="BV7:BV70">ROUND(BS7+BT7+BU7,2)</f>
        <v>0</v>
      </c>
      <c r="BW7" s="33">
        <v>0</v>
      </c>
      <c r="BX7" s="71">
        <v>0</v>
      </c>
      <c r="BY7" s="71">
        <v>0</v>
      </c>
      <c r="BZ7" s="34">
        <f aca="true" t="shared" si="21" ref="BZ7:BZ70">ROUND(BW7+BX7+BY7,2)</f>
        <v>0</v>
      </c>
      <c r="CA7" s="33">
        <v>0</v>
      </c>
      <c r="CB7" s="33">
        <v>0</v>
      </c>
      <c r="CC7" s="33">
        <v>0</v>
      </c>
      <c r="CD7" s="34">
        <f aca="true" t="shared" si="22" ref="CD7:CD70">ROUND(CA7+CB7+CC7,2)</f>
        <v>0</v>
      </c>
      <c r="CE7" s="33">
        <v>0</v>
      </c>
      <c r="CF7" s="33">
        <v>302.21000000000004</v>
      </c>
      <c r="CG7" s="33">
        <v>192.18</v>
      </c>
      <c r="CH7" s="34">
        <f aca="true" t="shared" si="23" ref="CH7:CH70">ROUND(CE7+CF7+CG7,2)</f>
        <v>494.39</v>
      </c>
      <c r="CI7" s="35">
        <f aca="true" t="shared" si="24" ref="CI7:CI70">ROUND(BV7+BZ7+CD7+CH7,2)</f>
        <v>494.39</v>
      </c>
      <c r="CJ7" s="72">
        <f aca="true" t="shared" si="25" ref="CJ7:CJ70">ROUND(S7+AJ7+BA7+BR7+CI7,2)</f>
        <v>686926.58</v>
      </c>
      <c r="CK7" s="73">
        <v>0</v>
      </c>
      <c r="CL7" s="66">
        <v>0</v>
      </c>
      <c r="CM7" s="66">
        <v>0</v>
      </c>
      <c r="CN7" s="66">
        <f aca="true" t="shared" si="26" ref="CN7:CN70">ROUND(CL7+CM7,2)</f>
        <v>0</v>
      </c>
      <c r="CO7" s="66">
        <v>0</v>
      </c>
      <c r="CP7" s="66">
        <v>200.46</v>
      </c>
      <c r="CQ7" s="74">
        <v>0</v>
      </c>
      <c r="CR7" s="66">
        <v>1745.11</v>
      </c>
      <c r="CS7" s="66">
        <v>3002.01</v>
      </c>
      <c r="CT7" s="66">
        <v>853.02</v>
      </c>
      <c r="CU7" s="66">
        <f aca="true" t="shared" si="27" ref="CU7:CU70">ROUND(CS7+CT7,2)</f>
        <v>3855.03</v>
      </c>
      <c r="CV7" s="118">
        <v>0</v>
      </c>
    </row>
    <row r="8" spans="1:100" ht="12.75">
      <c r="A8" s="25" t="s">
        <v>93</v>
      </c>
      <c r="B8" s="26" t="s">
        <v>94</v>
      </c>
      <c r="C8" s="27">
        <v>26872.96</v>
      </c>
      <c r="D8" s="28">
        <v>26065.29</v>
      </c>
      <c r="E8" s="28">
        <v>29724.93</v>
      </c>
      <c r="F8" s="29">
        <f t="shared" si="3"/>
        <v>82663.18</v>
      </c>
      <c r="G8" s="28">
        <v>27393.6</v>
      </c>
      <c r="H8" s="28">
        <v>27625.27</v>
      </c>
      <c r="I8" s="28">
        <v>27972.67</v>
      </c>
      <c r="J8" s="29">
        <f t="shared" si="4"/>
        <v>82991.54</v>
      </c>
      <c r="K8" s="30">
        <v>28939.34</v>
      </c>
      <c r="L8" s="28">
        <v>27843.65</v>
      </c>
      <c r="M8" s="28">
        <v>30632.8</v>
      </c>
      <c r="N8" s="29">
        <f t="shared" si="5"/>
        <v>87415.79</v>
      </c>
      <c r="O8" s="28">
        <v>36335.66</v>
      </c>
      <c r="P8" s="28">
        <v>30593.68</v>
      </c>
      <c r="Q8" s="28">
        <v>33852.41</v>
      </c>
      <c r="R8" s="29">
        <f t="shared" si="0"/>
        <v>100781.75</v>
      </c>
      <c r="S8" s="31">
        <f t="shared" si="6"/>
        <v>353852.26</v>
      </c>
      <c r="T8" s="28">
        <v>1369.54</v>
      </c>
      <c r="U8" s="28">
        <v>1308.03</v>
      </c>
      <c r="V8" s="28">
        <v>1071.33</v>
      </c>
      <c r="W8" s="29">
        <f t="shared" si="7"/>
        <v>3748.9</v>
      </c>
      <c r="X8" s="28">
        <v>1331.28</v>
      </c>
      <c r="Y8" s="32">
        <v>1021.7900000000004</v>
      </c>
      <c r="Z8" s="32">
        <v>1177.2800000000004</v>
      </c>
      <c r="AA8" s="29">
        <f t="shared" si="8"/>
        <v>3530.35</v>
      </c>
      <c r="AB8" s="28">
        <v>1122.5400000000006</v>
      </c>
      <c r="AC8" s="28">
        <v>1094.8300000000004</v>
      </c>
      <c r="AD8" s="28">
        <v>1261.2500000000002</v>
      </c>
      <c r="AE8" s="29">
        <f t="shared" si="9"/>
        <v>3478.62</v>
      </c>
      <c r="AF8" s="28">
        <v>1247.9399999999998</v>
      </c>
      <c r="AG8" s="28">
        <v>1163.73</v>
      </c>
      <c r="AH8" s="28">
        <v>1467.6</v>
      </c>
      <c r="AI8" s="29">
        <f t="shared" si="1"/>
        <v>3879.27</v>
      </c>
      <c r="AJ8" s="31">
        <f t="shared" si="2"/>
        <v>14637.14</v>
      </c>
      <c r="AK8" s="33">
        <v>471.47</v>
      </c>
      <c r="AL8" s="33">
        <v>311.1</v>
      </c>
      <c r="AM8" s="33">
        <v>1051.75</v>
      </c>
      <c r="AN8" s="34">
        <f t="shared" si="10"/>
        <v>1834.32</v>
      </c>
      <c r="AO8" s="33">
        <v>2125.62</v>
      </c>
      <c r="AP8" s="33">
        <v>1669.24</v>
      </c>
      <c r="AQ8" s="65">
        <v>738.14</v>
      </c>
      <c r="AR8" s="34">
        <f t="shared" si="11"/>
        <v>4533</v>
      </c>
      <c r="AS8" s="33">
        <v>328.96</v>
      </c>
      <c r="AT8" s="33">
        <v>191.99</v>
      </c>
      <c r="AU8" s="33">
        <v>1566.83</v>
      </c>
      <c r="AV8" s="34">
        <f t="shared" si="12"/>
        <v>2087.78</v>
      </c>
      <c r="AW8" s="33">
        <v>934.26</v>
      </c>
      <c r="AX8" s="33">
        <v>889.57</v>
      </c>
      <c r="AY8" s="33">
        <v>1144.39</v>
      </c>
      <c r="AZ8" s="34">
        <f t="shared" si="13"/>
        <v>2968.22</v>
      </c>
      <c r="BA8" s="35">
        <f t="shared" si="14"/>
        <v>11423.32</v>
      </c>
      <c r="BB8" s="33">
        <v>0</v>
      </c>
      <c r="BC8" s="33">
        <v>0</v>
      </c>
      <c r="BD8" s="33">
        <v>0</v>
      </c>
      <c r="BE8" s="34">
        <f t="shared" si="15"/>
        <v>0</v>
      </c>
      <c r="BF8" s="33">
        <v>0</v>
      </c>
      <c r="BG8" s="33">
        <v>0</v>
      </c>
      <c r="BH8" s="71">
        <v>32.33</v>
      </c>
      <c r="BI8" s="34">
        <f t="shared" si="16"/>
        <v>32.33</v>
      </c>
      <c r="BJ8" s="33">
        <v>288.41</v>
      </c>
      <c r="BK8" s="33">
        <v>156.44</v>
      </c>
      <c r="BL8" s="33">
        <v>156.44</v>
      </c>
      <c r="BM8" s="34">
        <f t="shared" si="17"/>
        <v>601.29</v>
      </c>
      <c r="BN8" s="33">
        <v>0</v>
      </c>
      <c r="BO8" s="33">
        <v>0</v>
      </c>
      <c r="BP8" s="33">
        <v>312.88</v>
      </c>
      <c r="BQ8" s="34">
        <f t="shared" si="18"/>
        <v>312.88</v>
      </c>
      <c r="BR8" s="35">
        <f t="shared" si="19"/>
        <v>946.5</v>
      </c>
      <c r="BS8" s="33">
        <v>0</v>
      </c>
      <c r="BT8" s="33">
        <v>0</v>
      </c>
      <c r="BU8" s="33">
        <v>0</v>
      </c>
      <c r="BV8" s="34">
        <f t="shared" si="20"/>
        <v>0</v>
      </c>
      <c r="BW8" s="33">
        <v>0</v>
      </c>
      <c r="BX8" s="71">
        <v>0</v>
      </c>
      <c r="BY8" s="71">
        <v>0</v>
      </c>
      <c r="BZ8" s="34">
        <f t="shared" si="21"/>
        <v>0</v>
      </c>
      <c r="CA8" s="33">
        <v>150.36</v>
      </c>
      <c r="CB8" s="33">
        <v>231.36</v>
      </c>
      <c r="CC8" s="33">
        <v>125.14</v>
      </c>
      <c r="CD8" s="34">
        <f t="shared" si="22"/>
        <v>506.86</v>
      </c>
      <c r="CE8" s="33">
        <v>0</v>
      </c>
      <c r="CF8" s="33">
        <v>0</v>
      </c>
      <c r="CG8" s="33">
        <v>250.28</v>
      </c>
      <c r="CH8" s="34">
        <f t="shared" si="23"/>
        <v>250.28</v>
      </c>
      <c r="CI8" s="35">
        <f t="shared" si="24"/>
        <v>757.14</v>
      </c>
      <c r="CJ8" s="72">
        <f t="shared" si="25"/>
        <v>381616.36</v>
      </c>
      <c r="CK8" s="73">
        <v>0</v>
      </c>
      <c r="CL8" s="66">
        <v>0</v>
      </c>
      <c r="CM8" s="66">
        <v>128.29</v>
      </c>
      <c r="CN8" s="66">
        <f t="shared" si="26"/>
        <v>128.29</v>
      </c>
      <c r="CO8" s="66">
        <v>128.04</v>
      </c>
      <c r="CP8" s="66">
        <v>178.23</v>
      </c>
      <c r="CQ8" s="74">
        <v>106.22</v>
      </c>
      <c r="CR8" s="66">
        <v>733.28</v>
      </c>
      <c r="CS8" s="66">
        <v>1612.25</v>
      </c>
      <c r="CT8" s="66">
        <v>453.78</v>
      </c>
      <c r="CU8" s="66">
        <f t="shared" si="27"/>
        <v>2066.03</v>
      </c>
      <c r="CV8" s="118">
        <v>0</v>
      </c>
    </row>
    <row r="9" spans="1:100" ht="12.75">
      <c r="A9" s="25" t="s">
        <v>95</v>
      </c>
      <c r="B9" s="26" t="s">
        <v>96</v>
      </c>
      <c r="C9" s="27">
        <v>476002.52</v>
      </c>
      <c r="D9" s="28">
        <v>406037.84</v>
      </c>
      <c r="E9" s="28">
        <v>465404.71</v>
      </c>
      <c r="F9" s="29">
        <f t="shared" si="3"/>
        <v>1347445.07</v>
      </c>
      <c r="G9" s="28">
        <v>452539.65</v>
      </c>
      <c r="H9" s="28">
        <v>453000.74</v>
      </c>
      <c r="I9" s="28">
        <v>410721.2</v>
      </c>
      <c r="J9" s="29">
        <f t="shared" si="4"/>
        <v>1316261.59</v>
      </c>
      <c r="K9" s="30">
        <v>473271.96</v>
      </c>
      <c r="L9" s="28">
        <v>429679.27</v>
      </c>
      <c r="M9" s="28">
        <v>436572.08</v>
      </c>
      <c r="N9" s="29">
        <f t="shared" si="5"/>
        <v>1339523.31</v>
      </c>
      <c r="O9" s="28">
        <v>469805.76</v>
      </c>
      <c r="P9" s="28">
        <v>469163.46</v>
      </c>
      <c r="Q9" s="28">
        <v>413586.99</v>
      </c>
      <c r="R9" s="29">
        <f t="shared" si="0"/>
        <v>1352556.21</v>
      </c>
      <c r="S9" s="31">
        <f t="shared" si="6"/>
        <v>5355786.18</v>
      </c>
      <c r="T9" s="28">
        <v>15808.710000000021</v>
      </c>
      <c r="U9" s="28">
        <v>11828.329999999996</v>
      </c>
      <c r="V9" s="28">
        <v>15278.370000000024</v>
      </c>
      <c r="W9" s="29">
        <f t="shared" si="7"/>
        <v>42915.41</v>
      </c>
      <c r="X9" s="28">
        <v>14218.240000000003</v>
      </c>
      <c r="Y9" s="32">
        <v>13754.109999999984</v>
      </c>
      <c r="Z9" s="32">
        <v>13070.729999999987</v>
      </c>
      <c r="AA9" s="29">
        <f t="shared" si="8"/>
        <v>41043.08</v>
      </c>
      <c r="AB9" s="28">
        <v>15496.840000000015</v>
      </c>
      <c r="AC9" s="28">
        <v>13373.409999999996</v>
      </c>
      <c r="AD9" s="28">
        <v>13746.22999999999</v>
      </c>
      <c r="AE9" s="29">
        <f t="shared" si="9"/>
        <v>42616.48</v>
      </c>
      <c r="AF9" s="28">
        <v>13828.999999999989</v>
      </c>
      <c r="AG9" s="28">
        <v>13690.639999999996</v>
      </c>
      <c r="AH9" s="28">
        <v>11731.929999999993</v>
      </c>
      <c r="AI9" s="29">
        <f t="shared" si="1"/>
        <v>39251.57</v>
      </c>
      <c r="AJ9" s="31">
        <f t="shared" si="2"/>
        <v>165826.54</v>
      </c>
      <c r="AK9" s="33">
        <v>11965.11</v>
      </c>
      <c r="AL9" s="33">
        <v>16929.57</v>
      </c>
      <c r="AM9" s="33">
        <v>13930.29</v>
      </c>
      <c r="AN9" s="34">
        <f t="shared" si="10"/>
        <v>42824.97</v>
      </c>
      <c r="AO9" s="33">
        <v>13357.32</v>
      </c>
      <c r="AP9" s="33">
        <v>13522.24</v>
      </c>
      <c r="AQ9" s="65">
        <v>10186.8</v>
      </c>
      <c r="AR9" s="34">
        <f t="shared" si="11"/>
        <v>37066.36</v>
      </c>
      <c r="AS9" s="33">
        <v>16227.53</v>
      </c>
      <c r="AT9" s="33">
        <v>3283.55</v>
      </c>
      <c r="AU9" s="33">
        <v>23903.86</v>
      </c>
      <c r="AV9" s="34">
        <f t="shared" si="12"/>
        <v>43414.94</v>
      </c>
      <c r="AW9" s="33">
        <v>22464.08</v>
      </c>
      <c r="AX9" s="33">
        <v>21692.82</v>
      </c>
      <c r="AY9" s="33">
        <v>24520.22</v>
      </c>
      <c r="AZ9" s="34">
        <f t="shared" si="13"/>
        <v>68677.12</v>
      </c>
      <c r="BA9" s="35">
        <f t="shared" si="14"/>
        <v>191983.39</v>
      </c>
      <c r="BB9" s="33">
        <v>772.9300000000001</v>
      </c>
      <c r="BC9" s="33">
        <v>461.83</v>
      </c>
      <c r="BD9" s="33">
        <v>872.39</v>
      </c>
      <c r="BE9" s="34">
        <f t="shared" si="15"/>
        <v>2107.15</v>
      </c>
      <c r="BF9" s="33">
        <v>532.59</v>
      </c>
      <c r="BG9" s="33">
        <v>397.01</v>
      </c>
      <c r="BH9" s="71">
        <v>60.77</v>
      </c>
      <c r="BI9" s="34">
        <f t="shared" si="16"/>
        <v>990.37</v>
      </c>
      <c r="BJ9" s="33">
        <v>699.48</v>
      </c>
      <c r="BK9" s="33">
        <v>295.03</v>
      </c>
      <c r="BL9" s="33">
        <v>1290.55</v>
      </c>
      <c r="BM9" s="34">
        <f t="shared" si="17"/>
        <v>2285.06</v>
      </c>
      <c r="BN9" s="33">
        <v>277.18</v>
      </c>
      <c r="BO9" s="33">
        <v>1489.6599999999999</v>
      </c>
      <c r="BP9" s="33">
        <v>1499.3599999999997</v>
      </c>
      <c r="BQ9" s="34">
        <f t="shared" si="18"/>
        <v>3266.2</v>
      </c>
      <c r="BR9" s="35">
        <f t="shared" si="19"/>
        <v>8648.78</v>
      </c>
      <c r="BS9" s="33">
        <v>618.32</v>
      </c>
      <c r="BT9" s="33">
        <v>369.45</v>
      </c>
      <c r="BU9" s="33">
        <v>453.63</v>
      </c>
      <c r="BV9" s="34">
        <f t="shared" si="20"/>
        <v>1441.4</v>
      </c>
      <c r="BW9" s="33">
        <v>670.32</v>
      </c>
      <c r="BX9" s="71">
        <v>255.22</v>
      </c>
      <c r="BY9" s="71">
        <v>0</v>
      </c>
      <c r="BZ9" s="34">
        <f t="shared" si="21"/>
        <v>925.54</v>
      </c>
      <c r="CA9" s="33">
        <v>366.67</v>
      </c>
      <c r="CB9" s="33">
        <v>539.91</v>
      </c>
      <c r="CC9" s="33">
        <v>1032.4</v>
      </c>
      <c r="CD9" s="34">
        <f t="shared" si="22"/>
        <v>1938.98</v>
      </c>
      <c r="CE9" s="33">
        <v>221.73000000000002</v>
      </c>
      <c r="CF9" s="33">
        <v>1191.69</v>
      </c>
      <c r="CG9" s="33">
        <v>1199.46</v>
      </c>
      <c r="CH9" s="34">
        <f t="shared" si="23"/>
        <v>2612.88</v>
      </c>
      <c r="CI9" s="35">
        <f t="shared" si="24"/>
        <v>6918.8</v>
      </c>
      <c r="CJ9" s="72">
        <f t="shared" si="25"/>
        <v>5729163.69</v>
      </c>
      <c r="CK9" s="73">
        <v>244.26</v>
      </c>
      <c r="CL9" s="66">
        <v>62.38</v>
      </c>
      <c r="CM9" s="66">
        <v>241.16</v>
      </c>
      <c r="CN9" s="66">
        <f t="shared" si="26"/>
        <v>303.54</v>
      </c>
      <c r="CO9" s="66">
        <v>240.69</v>
      </c>
      <c r="CP9" s="66">
        <v>2459.76</v>
      </c>
      <c r="CQ9" s="74">
        <v>303.9</v>
      </c>
      <c r="CR9" s="66">
        <v>12540.79</v>
      </c>
      <c r="CS9" s="66">
        <v>22977.48</v>
      </c>
      <c r="CT9" s="66">
        <v>6186.07</v>
      </c>
      <c r="CU9" s="66">
        <f t="shared" si="27"/>
        <v>29163.55</v>
      </c>
      <c r="CV9" s="118">
        <v>0</v>
      </c>
    </row>
    <row r="10" spans="1:100" s="87" customFormat="1" ht="13.5">
      <c r="A10" s="75" t="s">
        <v>97</v>
      </c>
      <c r="B10" s="76" t="s">
        <v>98</v>
      </c>
      <c r="C10" s="77">
        <v>9090.12</v>
      </c>
      <c r="D10" s="78">
        <v>9716.55</v>
      </c>
      <c r="E10" s="78">
        <v>9803.15</v>
      </c>
      <c r="F10" s="79">
        <f t="shared" si="3"/>
        <v>28609.82</v>
      </c>
      <c r="G10" s="78">
        <v>0</v>
      </c>
      <c r="H10" s="78">
        <v>0</v>
      </c>
      <c r="I10" s="78">
        <v>0</v>
      </c>
      <c r="J10" s="79">
        <f t="shared" si="4"/>
        <v>0</v>
      </c>
      <c r="K10" s="80">
        <v>0</v>
      </c>
      <c r="L10" s="78">
        <v>0</v>
      </c>
      <c r="M10" s="78">
        <v>0</v>
      </c>
      <c r="N10" s="79">
        <f t="shared" si="5"/>
        <v>0</v>
      </c>
      <c r="O10" s="78">
        <v>0</v>
      </c>
      <c r="P10" s="78">
        <v>0</v>
      </c>
      <c r="Q10" s="78">
        <v>0</v>
      </c>
      <c r="R10" s="79">
        <f t="shared" si="0"/>
        <v>0</v>
      </c>
      <c r="S10" s="81">
        <f t="shared" si="6"/>
        <v>28609.82</v>
      </c>
      <c r="T10" s="78">
        <v>193.26</v>
      </c>
      <c r="U10" s="78">
        <v>182.98999999999998</v>
      </c>
      <c r="V10" s="78">
        <v>299.16</v>
      </c>
      <c r="W10" s="79">
        <f t="shared" si="7"/>
        <v>675.41</v>
      </c>
      <c r="X10" s="78">
        <v>0</v>
      </c>
      <c r="Y10" s="82">
        <v>0</v>
      </c>
      <c r="Z10" s="82">
        <v>0</v>
      </c>
      <c r="AA10" s="79">
        <f t="shared" si="8"/>
        <v>0</v>
      </c>
      <c r="AB10" s="78">
        <v>0</v>
      </c>
      <c r="AC10" s="78">
        <v>0</v>
      </c>
      <c r="AD10" s="78">
        <v>0</v>
      </c>
      <c r="AE10" s="79">
        <f t="shared" si="9"/>
        <v>0</v>
      </c>
      <c r="AF10" s="78">
        <v>0</v>
      </c>
      <c r="AG10" s="78">
        <v>0</v>
      </c>
      <c r="AH10" s="78">
        <v>0</v>
      </c>
      <c r="AI10" s="79">
        <f t="shared" si="1"/>
        <v>0</v>
      </c>
      <c r="AJ10" s="81">
        <f t="shared" si="2"/>
        <v>675.41</v>
      </c>
      <c r="AK10" s="83">
        <v>160.37</v>
      </c>
      <c r="AL10" s="83">
        <v>160.37</v>
      </c>
      <c r="AM10" s="83">
        <v>160.37</v>
      </c>
      <c r="AN10" s="79">
        <f t="shared" si="10"/>
        <v>481.11</v>
      </c>
      <c r="AO10" s="83">
        <v>0</v>
      </c>
      <c r="AP10" s="83">
        <v>0</v>
      </c>
      <c r="AQ10" s="83">
        <v>0</v>
      </c>
      <c r="AR10" s="79">
        <f t="shared" si="11"/>
        <v>0</v>
      </c>
      <c r="AS10" s="83">
        <v>0</v>
      </c>
      <c r="AT10" s="83">
        <v>0</v>
      </c>
      <c r="AU10" s="83">
        <v>0</v>
      </c>
      <c r="AV10" s="79">
        <f t="shared" si="12"/>
        <v>0</v>
      </c>
      <c r="AW10" s="83">
        <v>0</v>
      </c>
      <c r="AX10" s="83">
        <v>0</v>
      </c>
      <c r="AY10" s="83">
        <v>0</v>
      </c>
      <c r="AZ10" s="79">
        <f t="shared" si="13"/>
        <v>0</v>
      </c>
      <c r="BA10" s="81">
        <f t="shared" si="14"/>
        <v>481.11</v>
      </c>
      <c r="BB10" s="83">
        <v>0</v>
      </c>
      <c r="BC10" s="83">
        <v>0</v>
      </c>
      <c r="BD10" s="83">
        <v>0</v>
      </c>
      <c r="BE10" s="79">
        <f t="shared" si="15"/>
        <v>0</v>
      </c>
      <c r="BF10" s="83">
        <v>0</v>
      </c>
      <c r="BG10" s="83">
        <v>0</v>
      </c>
      <c r="BH10" s="83">
        <v>0</v>
      </c>
      <c r="BI10" s="79">
        <f t="shared" si="16"/>
        <v>0</v>
      </c>
      <c r="BJ10" s="83">
        <v>0</v>
      </c>
      <c r="BK10" s="83">
        <v>0</v>
      </c>
      <c r="BL10" s="83">
        <v>0</v>
      </c>
      <c r="BM10" s="79">
        <f t="shared" si="17"/>
        <v>0</v>
      </c>
      <c r="BN10" s="83">
        <v>0</v>
      </c>
      <c r="BO10" s="83">
        <v>0</v>
      </c>
      <c r="BP10" s="83">
        <v>0</v>
      </c>
      <c r="BQ10" s="79">
        <f t="shared" si="18"/>
        <v>0</v>
      </c>
      <c r="BR10" s="81">
        <f t="shared" si="19"/>
        <v>0</v>
      </c>
      <c r="BS10" s="83">
        <v>0</v>
      </c>
      <c r="BT10" s="83">
        <v>0</v>
      </c>
      <c r="BU10" s="83">
        <v>0</v>
      </c>
      <c r="BV10" s="79">
        <f t="shared" si="20"/>
        <v>0</v>
      </c>
      <c r="BW10" s="83">
        <v>0</v>
      </c>
      <c r="BX10" s="83">
        <v>0</v>
      </c>
      <c r="BY10" s="83">
        <v>0</v>
      </c>
      <c r="BZ10" s="79">
        <f t="shared" si="21"/>
        <v>0</v>
      </c>
      <c r="CA10" s="83">
        <v>0</v>
      </c>
      <c r="CB10" s="83">
        <v>0</v>
      </c>
      <c r="CC10" s="83">
        <v>0</v>
      </c>
      <c r="CD10" s="79">
        <f t="shared" si="22"/>
        <v>0</v>
      </c>
      <c r="CE10" s="83">
        <v>0</v>
      </c>
      <c r="CF10" s="83">
        <v>0</v>
      </c>
      <c r="CG10" s="83">
        <v>0</v>
      </c>
      <c r="CH10" s="79">
        <f t="shared" si="23"/>
        <v>0</v>
      </c>
      <c r="CI10" s="81">
        <f t="shared" si="24"/>
        <v>0</v>
      </c>
      <c r="CJ10" s="84">
        <f t="shared" si="25"/>
        <v>29766.34</v>
      </c>
      <c r="CK10" s="85">
        <v>0</v>
      </c>
      <c r="CL10" s="78">
        <v>0</v>
      </c>
      <c r="CM10" s="78">
        <v>0</v>
      </c>
      <c r="CN10" s="78">
        <f t="shared" si="26"/>
        <v>0</v>
      </c>
      <c r="CO10" s="78">
        <v>0</v>
      </c>
      <c r="CP10" s="78">
        <v>0</v>
      </c>
      <c r="CQ10" s="78">
        <v>0</v>
      </c>
      <c r="CR10" s="78">
        <v>0</v>
      </c>
      <c r="CS10" s="86">
        <v>0</v>
      </c>
      <c r="CT10" s="86">
        <v>0</v>
      </c>
      <c r="CU10" s="86">
        <f t="shared" si="27"/>
        <v>0</v>
      </c>
      <c r="CV10" s="119">
        <v>0</v>
      </c>
    </row>
    <row r="11" spans="1:100" ht="12.75">
      <c r="A11" s="25" t="s">
        <v>99</v>
      </c>
      <c r="B11" s="26" t="s">
        <v>100</v>
      </c>
      <c r="C11" s="27">
        <v>28985.72</v>
      </c>
      <c r="D11" s="28">
        <v>30372.65</v>
      </c>
      <c r="E11" s="28">
        <v>28649.41</v>
      </c>
      <c r="F11" s="29">
        <f t="shared" si="3"/>
        <v>88007.78</v>
      </c>
      <c r="G11" s="28">
        <v>28182.86</v>
      </c>
      <c r="H11" s="28">
        <v>28410.73</v>
      </c>
      <c r="I11" s="28">
        <v>28338.11</v>
      </c>
      <c r="J11" s="29">
        <f t="shared" si="4"/>
        <v>84931.7</v>
      </c>
      <c r="K11" s="30">
        <v>15951.83</v>
      </c>
      <c r="L11" s="28">
        <v>31394.67</v>
      </c>
      <c r="M11" s="28">
        <v>31358.52</v>
      </c>
      <c r="N11" s="29">
        <f t="shared" si="5"/>
        <v>78705.02</v>
      </c>
      <c r="O11" s="28">
        <v>36067.35</v>
      </c>
      <c r="P11" s="28">
        <v>29911.14</v>
      </c>
      <c r="Q11" s="28">
        <v>32032.6</v>
      </c>
      <c r="R11" s="29">
        <f t="shared" si="0"/>
        <v>98011.09</v>
      </c>
      <c r="S11" s="31">
        <f t="shared" si="6"/>
        <v>349655.59</v>
      </c>
      <c r="T11" s="28">
        <v>722.4100000000001</v>
      </c>
      <c r="U11" s="28">
        <v>635.2499999999999</v>
      </c>
      <c r="V11" s="28">
        <v>566.19</v>
      </c>
      <c r="W11" s="29">
        <f t="shared" si="7"/>
        <v>1923.85</v>
      </c>
      <c r="X11" s="28">
        <v>640.6499999999999</v>
      </c>
      <c r="Y11" s="32">
        <v>707.34</v>
      </c>
      <c r="Z11" s="32">
        <v>656.35</v>
      </c>
      <c r="AA11" s="29">
        <f t="shared" si="8"/>
        <v>2004.34</v>
      </c>
      <c r="AB11" s="28">
        <v>292.7899999999999</v>
      </c>
      <c r="AC11" s="28">
        <v>844.44</v>
      </c>
      <c r="AD11" s="28">
        <v>577.19</v>
      </c>
      <c r="AE11" s="29">
        <f t="shared" si="9"/>
        <v>1714.42</v>
      </c>
      <c r="AF11" s="28">
        <v>734.75</v>
      </c>
      <c r="AG11" s="28">
        <v>833.3299999999999</v>
      </c>
      <c r="AH11" s="28">
        <v>710.57</v>
      </c>
      <c r="AI11" s="29">
        <f t="shared" si="1"/>
        <v>2278.65</v>
      </c>
      <c r="AJ11" s="31">
        <f t="shared" si="2"/>
        <v>7921.26</v>
      </c>
      <c r="AK11" s="33">
        <v>0</v>
      </c>
      <c r="AL11" s="33">
        <v>0</v>
      </c>
      <c r="AM11" s="33">
        <v>80.18</v>
      </c>
      <c r="AN11" s="34">
        <f t="shared" si="10"/>
        <v>80.18</v>
      </c>
      <c r="AO11" s="33">
        <v>0</v>
      </c>
      <c r="AP11" s="33">
        <v>0</v>
      </c>
      <c r="AQ11" s="65">
        <v>0</v>
      </c>
      <c r="AR11" s="34">
        <f t="shared" si="11"/>
        <v>0</v>
      </c>
      <c r="AS11" s="33">
        <v>0</v>
      </c>
      <c r="AT11" s="33">
        <v>0</v>
      </c>
      <c r="AU11" s="33">
        <v>0</v>
      </c>
      <c r="AV11" s="34">
        <f t="shared" si="12"/>
        <v>0</v>
      </c>
      <c r="AW11" s="33">
        <v>0</v>
      </c>
      <c r="AX11" s="33">
        <v>0</v>
      </c>
      <c r="AY11" s="33">
        <v>0</v>
      </c>
      <c r="AZ11" s="34">
        <f t="shared" si="13"/>
        <v>0</v>
      </c>
      <c r="BA11" s="35">
        <f t="shared" si="14"/>
        <v>80.18</v>
      </c>
      <c r="BB11" s="33">
        <v>0</v>
      </c>
      <c r="BC11" s="33">
        <v>0</v>
      </c>
      <c r="BD11" s="33">
        <v>0</v>
      </c>
      <c r="BE11" s="34">
        <f t="shared" si="15"/>
        <v>0</v>
      </c>
      <c r="BF11" s="33">
        <v>0</v>
      </c>
      <c r="BG11" s="33">
        <v>0</v>
      </c>
      <c r="BH11" s="71">
        <v>0</v>
      </c>
      <c r="BI11" s="34">
        <f t="shared" si="16"/>
        <v>0</v>
      </c>
      <c r="BJ11" s="33">
        <v>0</v>
      </c>
      <c r="BK11" s="33">
        <v>0</v>
      </c>
      <c r="BL11" s="33">
        <v>0</v>
      </c>
      <c r="BM11" s="34">
        <f t="shared" si="17"/>
        <v>0</v>
      </c>
      <c r="BN11" s="33">
        <v>0</v>
      </c>
      <c r="BO11" s="33">
        <v>0</v>
      </c>
      <c r="BP11" s="33">
        <v>0</v>
      </c>
      <c r="BQ11" s="34">
        <f t="shared" si="18"/>
        <v>0</v>
      </c>
      <c r="BR11" s="35">
        <f t="shared" si="19"/>
        <v>0</v>
      </c>
      <c r="BS11" s="33">
        <v>0</v>
      </c>
      <c r="BT11" s="33">
        <v>0</v>
      </c>
      <c r="BU11" s="33">
        <v>0</v>
      </c>
      <c r="BV11" s="34">
        <f t="shared" si="20"/>
        <v>0</v>
      </c>
      <c r="BW11" s="33">
        <v>0</v>
      </c>
      <c r="BX11" s="71">
        <v>0</v>
      </c>
      <c r="BY11" s="71">
        <v>0</v>
      </c>
      <c r="BZ11" s="34">
        <f t="shared" si="21"/>
        <v>0</v>
      </c>
      <c r="CA11" s="33">
        <v>0</v>
      </c>
      <c r="CB11" s="33">
        <v>0</v>
      </c>
      <c r="CC11" s="33">
        <v>0</v>
      </c>
      <c r="CD11" s="34">
        <f t="shared" si="22"/>
        <v>0</v>
      </c>
      <c r="CE11" s="33">
        <v>0</v>
      </c>
      <c r="CF11" s="33">
        <v>0</v>
      </c>
      <c r="CG11" s="33">
        <v>0</v>
      </c>
      <c r="CH11" s="34">
        <f t="shared" si="23"/>
        <v>0</v>
      </c>
      <c r="CI11" s="35">
        <f t="shared" si="24"/>
        <v>0</v>
      </c>
      <c r="CJ11" s="72">
        <f t="shared" si="25"/>
        <v>357657.03</v>
      </c>
      <c r="CK11" s="73">
        <v>0</v>
      </c>
      <c r="CL11" s="66">
        <v>0</v>
      </c>
      <c r="CM11" s="66">
        <v>0</v>
      </c>
      <c r="CN11" s="66">
        <f t="shared" si="26"/>
        <v>0</v>
      </c>
      <c r="CO11" s="66">
        <v>0</v>
      </c>
      <c r="CP11" s="66">
        <v>0</v>
      </c>
      <c r="CQ11" s="74">
        <v>0</v>
      </c>
      <c r="CR11" s="66">
        <v>0</v>
      </c>
      <c r="CS11" s="66">
        <v>1650.45</v>
      </c>
      <c r="CT11" s="66">
        <v>0</v>
      </c>
      <c r="CU11" s="66">
        <f t="shared" si="27"/>
        <v>1650.45</v>
      </c>
      <c r="CV11" s="118">
        <v>0</v>
      </c>
    </row>
    <row r="12" spans="1:100" ht="12.75">
      <c r="A12" s="25" t="s">
        <v>101</v>
      </c>
      <c r="B12" s="26" t="s">
        <v>102</v>
      </c>
      <c r="C12" s="27">
        <v>32265.02</v>
      </c>
      <c r="D12" s="28">
        <v>29146.33</v>
      </c>
      <c r="E12" s="28">
        <v>24682.7</v>
      </c>
      <c r="F12" s="29">
        <f t="shared" si="3"/>
        <v>86094.05</v>
      </c>
      <c r="G12" s="28">
        <v>22211.04</v>
      </c>
      <c r="H12" s="28">
        <v>28501.17</v>
      </c>
      <c r="I12" s="28">
        <v>32191.27</v>
      </c>
      <c r="J12" s="29">
        <f t="shared" si="4"/>
        <v>82903.48</v>
      </c>
      <c r="K12" s="30">
        <v>34351.05</v>
      </c>
      <c r="L12" s="28">
        <v>32363.44</v>
      </c>
      <c r="M12" s="28">
        <v>30684.41</v>
      </c>
      <c r="N12" s="29">
        <f t="shared" si="5"/>
        <v>97398.9</v>
      </c>
      <c r="O12" s="28">
        <v>40840.88</v>
      </c>
      <c r="P12" s="28">
        <v>37466.49</v>
      </c>
      <c r="Q12" s="28">
        <v>43120.37</v>
      </c>
      <c r="R12" s="29">
        <f t="shared" si="0"/>
        <v>121427.74</v>
      </c>
      <c r="S12" s="31">
        <f t="shared" si="6"/>
        <v>387824.17</v>
      </c>
      <c r="T12" s="28">
        <v>256.58000000000004</v>
      </c>
      <c r="U12" s="28">
        <v>81.96</v>
      </c>
      <c r="V12" s="28">
        <v>139.22</v>
      </c>
      <c r="W12" s="29">
        <f t="shared" si="7"/>
        <v>477.76</v>
      </c>
      <c r="X12" s="28">
        <v>129.87</v>
      </c>
      <c r="Y12" s="32">
        <v>155</v>
      </c>
      <c r="Z12" s="32">
        <v>45.540000000000006</v>
      </c>
      <c r="AA12" s="29">
        <f t="shared" si="8"/>
        <v>330.41</v>
      </c>
      <c r="AB12" s="28">
        <v>26.61</v>
      </c>
      <c r="AC12" s="28">
        <v>158.5</v>
      </c>
      <c r="AD12" s="28">
        <v>52.67</v>
      </c>
      <c r="AE12" s="29">
        <f t="shared" si="9"/>
        <v>237.78</v>
      </c>
      <c r="AF12" s="28">
        <v>132.32999999999998</v>
      </c>
      <c r="AG12" s="28">
        <v>165.89</v>
      </c>
      <c r="AH12" s="28">
        <v>53.379999999999995</v>
      </c>
      <c r="AI12" s="29">
        <f t="shared" si="1"/>
        <v>351.6</v>
      </c>
      <c r="AJ12" s="31">
        <f t="shared" si="2"/>
        <v>1397.55</v>
      </c>
      <c r="AK12" s="33">
        <v>0</v>
      </c>
      <c r="AL12" s="33">
        <v>0</v>
      </c>
      <c r="AM12" s="33">
        <v>0</v>
      </c>
      <c r="AN12" s="34">
        <f t="shared" si="10"/>
        <v>0</v>
      </c>
      <c r="AO12" s="33">
        <v>160.37</v>
      </c>
      <c r="AP12" s="33">
        <v>0</v>
      </c>
      <c r="AQ12" s="65">
        <v>0</v>
      </c>
      <c r="AR12" s="34">
        <f t="shared" si="11"/>
        <v>160.37</v>
      </c>
      <c r="AS12" s="33">
        <v>0</v>
      </c>
      <c r="AT12" s="33">
        <v>28.76</v>
      </c>
      <c r="AU12" s="33">
        <v>109.83</v>
      </c>
      <c r="AV12" s="34">
        <f t="shared" si="12"/>
        <v>138.59</v>
      </c>
      <c r="AW12" s="33">
        <v>0</v>
      </c>
      <c r="AX12" s="33">
        <v>0</v>
      </c>
      <c r="AY12" s="33">
        <v>0</v>
      </c>
      <c r="AZ12" s="34">
        <f t="shared" si="13"/>
        <v>0</v>
      </c>
      <c r="BA12" s="35">
        <f t="shared" si="14"/>
        <v>298.96</v>
      </c>
      <c r="BB12" s="33">
        <v>0</v>
      </c>
      <c r="BC12" s="33">
        <v>0</v>
      </c>
      <c r="BD12" s="33">
        <v>0</v>
      </c>
      <c r="BE12" s="34">
        <f t="shared" si="15"/>
        <v>0</v>
      </c>
      <c r="BF12" s="33">
        <v>0</v>
      </c>
      <c r="BG12" s="33">
        <v>0</v>
      </c>
      <c r="BH12" s="71">
        <v>0</v>
      </c>
      <c r="BI12" s="34">
        <f t="shared" si="16"/>
        <v>0</v>
      </c>
      <c r="BJ12" s="33">
        <v>0</v>
      </c>
      <c r="BK12" s="33">
        <v>0</v>
      </c>
      <c r="BL12" s="33">
        <v>0</v>
      </c>
      <c r="BM12" s="34">
        <f t="shared" si="17"/>
        <v>0</v>
      </c>
      <c r="BN12" s="33">
        <v>0</v>
      </c>
      <c r="BO12" s="33">
        <v>0</v>
      </c>
      <c r="BP12" s="33">
        <v>0</v>
      </c>
      <c r="BQ12" s="34">
        <f t="shared" si="18"/>
        <v>0</v>
      </c>
      <c r="BR12" s="35">
        <f t="shared" si="19"/>
        <v>0</v>
      </c>
      <c r="BS12" s="33">
        <v>0</v>
      </c>
      <c r="BT12" s="33">
        <v>0</v>
      </c>
      <c r="BU12" s="33">
        <v>0</v>
      </c>
      <c r="BV12" s="34">
        <f t="shared" si="20"/>
        <v>0</v>
      </c>
      <c r="BW12" s="33">
        <v>0</v>
      </c>
      <c r="BX12" s="71">
        <v>0</v>
      </c>
      <c r="BY12" s="71">
        <v>0</v>
      </c>
      <c r="BZ12" s="34">
        <f t="shared" si="21"/>
        <v>0</v>
      </c>
      <c r="CA12" s="33">
        <v>0</v>
      </c>
      <c r="CB12" s="33">
        <v>0</v>
      </c>
      <c r="CC12" s="33">
        <v>0</v>
      </c>
      <c r="CD12" s="34">
        <f t="shared" si="22"/>
        <v>0</v>
      </c>
      <c r="CE12" s="33">
        <v>0</v>
      </c>
      <c r="CF12" s="33">
        <v>0</v>
      </c>
      <c r="CG12" s="33">
        <v>0</v>
      </c>
      <c r="CH12" s="34">
        <f t="shared" si="23"/>
        <v>0</v>
      </c>
      <c r="CI12" s="35">
        <f t="shared" si="24"/>
        <v>0</v>
      </c>
      <c r="CJ12" s="72">
        <f t="shared" si="25"/>
        <v>389520.68</v>
      </c>
      <c r="CK12" s="73">
        <v>0</v>
      </c>
      <c r="CL12" s="66">
        <v>0</v>
      </c>
      <c r="CM12" s="66">
        <v>0</v>
      </c>
      <c r="CN12" s="66">
        <f t="shared" si="26"/>
        <v>0</v>
      </c>
      <c r="CO12" s="66">
        <v>0</v>
      </c>
      <c r="CP12" s="66">
        <v>0</v>
      </c>
      <c r="CQ12" s="74">
        <v>0</v>
      </c>
      <c r="CR12" s="66">
        <v>109.83</v>
      </c>
      <c r="CS12" s="66">
        <v>1614.97</v>
      </c>
      <c r="CT12" s="66">
        <v>0</v>
      </c>
      <c r="CU12" s="66">
        <f t="shared" si="27"/>
        <v>1614.97</v>
      </c>
      <c r="CV12" s="118">
        <v>0</v>
      </c>
    </row>
    <row r="13" spans="1:100" ht="12.75">
      <c r="A13" s="25" t="s">
        <v>103</v>
      </c>
      <c r="B13" s="26" t="s">
        <v>104</v>
      </c>
      <c r="C13" s="27">
        <v>22989.56</v>
      </c>
      <c r="D13" s="28">
        <v>21800.96</v>
      </c>
      <c r="E13" s="28">
        <v>24804.41</v>
      </c>
      <c r="F13" s="29">
        <f t="shared" si="3"/>
        <v>69594.93</v>
      </c>
      <c r="G13" s="28">
        <v>24017.92</v>
      </c>
      <c r="H13" s="28">
        <v>21666.04</v>
      </c>
      <c r="I13" s="28">
        <v>21564.79</v>
      </c>
      <c r="J13" s="29">
        <f t="shared" si="4"/>
        <v>67248.75</v>
      </c>
      <c r="K13" s="30">
        <v>23250.33</v>
      </c>
      <c r="L13" s="28">
        <v>20639.61</v>
      </c>
      <c r="M13" s="28">
        <v>22027.35</v>
      </c>
      <c r="N13" s="29">
        <f t="shared" si="5"/>
        <v>65917.29</v>
      </c>
      <c r="O13" s="28">
        <v>24695.51</v>
      </c>
      <c r="P13" s="28">
        <v>19843.01</v>
      </c>
      <c r="Q13" s="28">
        <v>22177.47</v>
      </c>
      <c r="R13" s="29">
        <f t="shared" si="0"/>
        <v>66715.99</v>
      </c>
      <c r="S13" s="31">
        <f t="shared" si="6"/>
        <v>269476.96</v>
      </c>
      <c r="T13" s="28">
        <v>86.06000000000002</v>
      </c>
      <c r="U13" s="28">
        <v>146.66</v>
      </c>
      <c r="V13" s="28">
        <v>300.26</v>
      </c>
      <c r="W13" s="29">
        <f t="shared" si="7"/>
        <v>532.98</v>
      </c>
      <c r="X13" s="28">
        <v>183.68</v>
      </c>
      <c r="Y13" s="32">
        <v>416.3299999999999</v>
      </c>
      <c r="Z13" s="32">
        <v>472.9899999999999</v>
      </c>
      <c r="AA13" s="29">
        <f t="shared" si="8"/>
        <v>1073</v>
      </c>
      <c r="AB13" s="28">
        <v>248.52</v>
      </c>
      <c r="AC13" s="28">
        <v>230.83</v>
      </c>
      <c r="AD13" s="28">
        <v>201.62</v>
      </c>
      <c r="AE13" s="29">
        <f t="shared" si="9"/>
        <v>680.97</v>
      </c>
      <c r="AF13" s="28">
        <v>299.98999999999995</v>
      </c>
      <c r="AG13" s="28">
        <v>389.35999999999996</v>
      </c>
      <c r="AH13" s="28">
        <v>405.8299999999999</v>
      </c>
      <c r="AI13" s="29">
        <f t="shared" si="1"/>
        <v>1095.18</v>
      </c>
      <c r="AJ13" s="31">
        <f t="shared" si="2"/>
        <v>3382.13</v>
      </c>
      <c r="AK13" s="33">
        <v>333.52</v>
      </c>
      <c r="AL13" s="33">
        <v>0</v>
      </c>
      <c r="AM13" s="33">
        <v>0</v>
      </c>
      <c r="AN13" s="34">
        <f t="shared" si="10"/>
        <v>333.52</v>
      </c>
      <c r="AO13" s="33">
        <v>80.18</v>
      </c>
      <c r="AP13" s="33">
        <v>301.45</v>
      </c>
      <c r="AQ13" s="65">
        <v>129.18</v>
      </c>
      <c r="AR13" s="34">
        <f t="shared" si="11"/>
        <v>510.81</v>
      </c>
      <c r="AS13" s="33">
        <v>283.19</v>
      </c>
      <c r="AT13" s="33">
        <v>110.85</v>
      </c>
      <c r="AU13" s="33">
        <v>727.24</v>
      </c>
      <c r="AV13" s="34">
        <f t="shared" si="12"/>
        <v>1121.28</v>
      </c>
      <c r="AW13" s="33">
        <v>165.43</v>
      </c>
      <c r="AX13" s="33">
        <v>779.46</v>
      </c>
      <c r="AY13" s="33">
        <v>1030.88</v>
      </c>
      <c r="AZ13" s="34">
        <f t="shared" si="13"/>
        <v>1975.77</v>
      </c>
      <c r="BA13" s="35">
        <f t="shared" si="14"/>
        <v>3941.38</v>
      </c>
      <c r="BB13" s="33">
        <v>0</v>
      </c>
      <c r="BC13" s="33">
        <v>0</v>
      </c>
      <c r="BD13" s="33">
        <v>0</v>
      </c>
      <c r="BE13" s="34">
        <f t="shared" si="15"/>
        <v>0</v>
      </c>
      <c r="BF13" s="33">
        <v>0</v>
      </c>
      <c r="BG13" s="33">
        <v>0</v>
      </c>
      <c r="BH13" s="71">
        <v>0</v>
      </c>
      <c r="BI13" s="34">
        <f t="shared" si="16"/>
        <v>0</v>
      </c>
      <c r="BJ13" s="33">
        <v>0</v>
      </c>
      <c r="BK13" s="33">
        <v>0</v>
      </c>
      <c r="BL13" s="33">
        <v>0</v>
      </c>
      <c r="BM13" s="34">
        <f t="shared" si="17"/>
        <v>0</v>
      </c>
      <c r="BN13" s="33">
        <v>0</v>
      </c>
      <c r="BO13" s="33">
        <v>0</v>
      </c>
      <c r="BP13" s="33">
        <v>0</v>
      </c>
      <c r="BQ13" s="34">
        <f t="shared" si="18"/>
        <v>0</v>
      </c>
      <c r="BR13" s="35">
        <f t="shared" si="19"/>
        <v>0</v>
      </c>
      <c r="BS13" s="33">
        <v>0</v>
      </c>
      <c r="BT13" s="33">
        <v>0</v>
      </c>
      <c r="BU13" s="33">
        <v>0</v>
      </c>
      <c r="BV13" s="34">
        <f t="shared" si="20"/>
        <v>0</v>
      </c>
      <c r="BW13" s="33">
        <v>0</v>
      </c>
      <c r="BX13" s="71">
        <v>0</v>
      </c>
      <c r="BY13" s="71">
        <v>0</v>
      </c>
      <c r="BZ13" s="34">
        <f t="shared" si="21"/>
        <v>0</v>
      </c>
      <c r="CA13" s="33">
        <v>0</v>
      </c>
      <c r="CB13" s="33">
        <v>0</v>
      </c>
      <c r="CC13" s="33">
        <v>0</v>
      </c>
      <c r="CD13" s="34">
        <f t="shared" si="22"/>
        <v>0</v>
      </c>
      <c r="CE13" s="33">
        <v>0</v>
      </c>
      <c r="CF13" s="33">
        <v>0</v>
      </c>
      <c r="CG13" s="33">
        <v>0</v>
      </c>
      <c r="CH13" s="34">
        <f t="shared" si="23"/>
        <v>0</v>
      </c>
      <c r="CI13" s="35">
        <f t="shared" si="24"/>
        <v>0</v>
      </c>
      <c r="CJ13" s="72">
        <f t="shared" si="25"/>
        <v>276800.47</v>
      </c>
      <c r="CK13" s="73">
        <v>0</v>
      </c>
      <c r="CL13" s="66">
        <v>0</v>
      </c>
      <c r="CM13" s="66">
        <v>0</v>
      </c>
      <c r="CN13" s="66">
        <f t="shared" si="26"/>
        <v>0</v>
      </c>
      <c r="CO13" s="66">
        <v>0</v>
      </c>
      <c r="CP13" s="66">
        <v>31.19</v>
      </c>
      <c r="CQ13" s="74">
        <v>0</v>
      </c>
      <c r="CR13" s="66">
        <v>423.36</v>
      </c>
      <c r="CS13" s="66">
        <v>1159.33</v>
      </c>
      <c r="CT13" s="66">
        <v>165.43</v>
      </c>
      <c r="CU13" s="66">
        <f t="shared" si="27"/>
        <v>1324.76</v>
      </c>
      <c r="CV13" s="118">
        <v>0</v>
      </c>
    </row>
    <row r="14" spans="1:100" ht="12.75">
      <c r="A14" s="25" t="s">
        <v>105</v>
      </c>
      <c r="B14" s="26" t="s">
        <v>106</v>
      </c>
      <c r="C14" s="27">
        <v>24683.78</v>
      </c>
      <c r="D14" s="28">
        <v>26173.78</v>
      </c>
      <c r="E14" s="28">
        <v>26668.25</v>
      </c>
      <c r="F14" s="29">
        <f t="shared" si="3"/>
        <v>77525.81</v>
      </c>
      <c r="G14" s="28">
        <v>21277.43</v>
      </c>
      <c r="H14" s="28">
        <v>24515.69</v>
      </c>
      <c r="I14" s="28">
        <v>23941.01</v>
      </c>
      <c r="J14" s="29">
        <f t="shared" si="4"/>
        <v>69734.13</v>
      </c>
      <c r="K14" s="30">
        <v>25373.42</v>
      </c>
      <c r="L14" s="28">
        <v>25006.07</v>
      </c>
      <c r="M14" s="28">
        <v>25890</v>
      </c>
      <c r="N14" s="29">
        <f t="shared" si="5"/>
        <v>76269.49</v>
      </c>
      <c r="O14" s="28">
        <v>29558.06</v>
      </c>
      <c r="P14" s="28">
        <v>24418.17</v>
      </c>
      <c r="Q14" s="28">
        <v>25999.57</v>
      </c>
      <c r="R14" s="29">
        <f t="shared" si="0"/>
        <v>79975.8</v>
      </c>
      <c r="S14" s="31">
        <f t="shared" si="6"/>
        <v>303505.23</v>
      </c>
      <c r="T14" s="28">
        <v>63.269999999999996</v>
      </c>
      <c r="U14" s="28">
        <v>35.09</v>
      </c>
      <c r="V14" s="28">
        <v>213.01000000000002</v>
      </c>
      <c r="W14" s="29">
        <f t="shared" si="7"/>
        <v>311.37</v>
      </c>
      <c r="X14" s="28">
        <v>22.98</v>
      </c>
      <c r="Y14" s="32">
        <v>148.85</v>
      </c>
      <c r="Z14" s="32">
        <v>277.53999999999996</v>
      </c>
      <c r="AA14" s="29">
        <f t="shared" si="8"/>
        <v>449.37</v>
      </c>
      <c r="AB14" s="28">
        <v>316.71000000000004</v>
      </c>
      <c r="AC14" s="28">
        <v>128.57999999999998</v>
      </c>
      <c r="AD14" s="28">
        <v>23.11</v>
      </c>
      <c r="AE14" s="29">
        <f t="shared" si="9"/>
        <v>468.4</v>
      </c>
      <c r="AF14" s="28">
        <v>116.37</v>
      </c>
      <c r="AG14" s="28">
        <v>100.19</v>
      </c>
      <c r="AH14" s="28">
        <v>70.14</v>
      </c>
      <c r="AI14" s="29">
        <f t="shared" si="1"/>
        <v>286.7</v>
      </c>
      <c r="AJ14" s="31">
        <f t="shared" si="2"/>
        <v>1515.84</v>
      </c>
      <c r="AK14" s="33">
        <v>942.92</v>
      </c>
      <c r="AL14" s="33">
        <v>942.92</v>
      </c>
      <c r="AM14" s="33">
        <v>1651.02</v>
      </c>
      <c r="AN14" s="34">
        <f t="shared" si="10"/>
        <v>3536.86</v>
      </c>
      <c r="AO14" s="33">
        <v>1811.38</v>
      </c>
      <c r="AP14" s="33">
        <v>1404.74</v>
      </c>
      <c r="AQ14" s="65">
        <v>2031.65</v>
      </c>
      <c r="AR14" s="34">
        <f t="shared" si="11"/>
        <v>5247.77</v>
      </c>
      <c r="AS14" s="33">
        <v>3253.35</v>
      </c>
      <c r="AT14" s="33">
        <v>472.09</v>
      </c>
      <c r="AU14" s="33">
        <v>3740.2</v>
      </c>
      <c r="AV14" s="34">
        <f t="shared" si="12"/>
        <v>7465.64</v>
      </c>
      <c r="AW14" s="33">
        <v>3504.36</v>
      </c>
      <c r="AX14" s="33">
        <v>1649.4</v>
      </c>
      <c r="AY14" s="33">
        <v>1492.96</v>
      </c>
      <c r="AZ14" s="34">
        <f t="shared" si="13"/>
        <v>6646.72</v>
      </c>
      <c r="BA14" s="35">
        <f t="shared" si="14"/>
        <v>22896.99</v>
      </c>
      <c r="BB14" s="33">
        <v>0</v>
      </c>
      <c r="BC14" s="33">
        <v>0</v>
      </c>
      <c r="BD14" s="33">
        <v>0</v>
      </c>
      <c r="BE14" s="34">
        <f t="shared" si="15"/>
        <v>0</v>
      </c>
      <c r="BF14" s="33">
        <v>0</v>
      </c>
      <c r="BG14" s="33">
        <v>0</v>
      </c>
      <c r="BH14" s="71">
        <v>17.32</v>
      </c>
      <c r="BI14" s="34">
        <f t="shared" si="16"/>
        <v>17.32</v>
      </c>
      <c r="BJ14" s="33">
        <v>68.59</v>
      </c>
      <c r="BK14" s="33">
        <v>0</v>
      </c>
      <c r="BL14" s="33">
        <v>0</v>
      </c>
      <c r="BM14" s="34">
        <f t="shared" si="17"/>
        <v>68.59</v>
      </c>
      <c r="BN14" s="33">
        <v>0</v>
      </c>
      <c r="BO14" s="33">
        <v>0</v>
      </c>
      <c r="BP14" s="33">
        <v>0</v>
      </c>
      <c r="BQ14" s="34">
        <f t="shared" si="18"/>
        <v>0</v>
      </c>
      <c r="BR14" s="35">
        <f t="shared" si="19"/>
        <v>85.91</v>
      </c>
      <c r="BS14" s="33">
        <v>0</v>
      </c>
      <c r="BT14" s="33">
        <v>0</v>
      </c>
      <c r="BU14" s="33">
        <v>0</v>
      </c>
      <c r="BV14" s="34">
        <f t="shared" si="20"/>
        <v>0</v>
      </c>
      <c r="BW14" s="33">
        <v>0</v>
      </c>
      <c r="BX14" s="71">
        <v>0</v>
      </c>
      <c r="BY14" s="71">
        <v>0</v>
      </c>
      <c r="BZ14" s="34">
        <f t="shared" si="21"/>
        <v>0</v>
      </c>
      <c r="CA14" s="33">
        <v>68.73</v>
      </c>
      <c r="CB14" s="33">
        <v>0</v>
      </c>
      <c r="CC14" s="33">
        <v>0</v>
      </c>
      <c r="CD14" s="34">
        <f t="shared" si="22"/>
        <v>68.73</v>
      </c>
      <c r="CE14" s="33">
        <v>0</v>
      </c>
      <c r="CF14" s="33">
        <v>0</v>
      </c>
      <c r="CG14" s="33">
        <v>0</v>
      </c>
      <c r="CH14" s="34">
        <f t="shared" si="23"/>
        <v>0</v>
      </c>
      <c r="CI14" s="35">
        <f t="shared" si="24"/>
        <v>68.73</v>
      </c>
      <c r="CJ14" s="72">
        <f t="shared" si="25"/>
        <v>328072.7</v>
      </c>
      <c r="CK14" s="73">
        <v>0</v>
      </c>
      <c r="CL14" s="66">
        <v>0</v>
      </c>
      <c r="CM14" s="66">
        <v>68.73</v>
      </c>
      <c r="CN14" s="66">
        <f t="shared" si="26"/>
        <v>68.73</v>
      </c>
      <c r="CO14" s="66">
        <v>68.59</v>
      </c>
      <c r="CP14" s="66">
        <v>490.57</v>
      </c>
      <c r="CQ14" s="74">
        <v>0</v>
      </c>
      <c r="CR14" s="66">
        <v>1803.06</v>
      </c>
      <c r="CS14" s="66">
        <v>1362.63</v>
      </c>
      <c r="CT14" s="66">
        <v>1054.58</v>
      </c>
      <c r="CU14" s="66">
        <f t="shared" si="27"/>
        <v>2417.21</v>
      </c>
      <c r="CV14" s="118">
        <v>0</v>
      </c>
    </row>
    <row r="15" spans="1:100" ht="12.75">
      <c r="A15" s="25" t="s">
        <v>107</v>
      </c>
      <c r="B15" s="26" t="s">
        <v>108</v>
      </c>
      <c r="C15" s="27">
        <v>122134.64</v>
      </c>
      <c r="D15" s="28">
        <v>122059</v>
      </c>
      <c r="E15" s="28">
        <v>128844.46</v>
      </c>
      <c r="F15" s="29">
        <f t="shared" si="3"/>
        <v>373038.1</v>
      </c>
      <c r="G15" s="28">
        <v>124802.64</v>
      </c>
      <c r="H15" s="28">
        <v>131651.36</v>
      </c>
      <c r="I15" s="28">
        <v>120509.71</v>
      </c>
      <c r="J15" s="29">
        <f t="shared" si="4"/>
        <v>376963.71</v>
      </c>
      <c r="K15" s="30">
        <v>130816.61</v>
      </c>
      <c r="L15" s="28">
        <v>135766.26</v>
      </c>
      <c r="M15" s="28">
        <v>127445.63</v>
      </c>
      <c r="N15" s="29">
        <f t="shared" si="5"/>
        <v>394028.5</v>
      </c>
      <c r="O15" s="28">
        <v>134606.64</v>
      </c>
      <c r="P15" s="28">
        <v>89979.45</v>
      </c>
      <c r="Q15" s="28">
        <v>87276.57</v>
      </c>
      <c r="R15" s="29">
        <f t="shared" si="0"/>
        <v>311862.66</v>
      </c>
      <c r="S15" s="31">
        <f t="shared" si="6"/>
        <v>1455892.97</v>
      </c>
      <c r="T15" s="28">
        <v>1031.7400000000002</v>
      </c>
      <c r="U15" s="28">
        <v>932.07</v>
      </c>
      <c r="V15" s="28">
        <v>1375.86</v>
      </c>
      <c r="W15" s="29">
        <f t="shared" si="7"/>
        <v>3339.67</v>
      </c>
      <c r="X15" s="28">
        <v>1042.2999999999995</v>
      </c>
      <c r="Y15" s="32">
        <v>1122.7999999999995</v>
      </c>
      <c r="Z15" s="32">
        <v>1477.9700000000003</v>
      </c>
      <c r="AA15" s="29">
        <f t="shared" si="8"/>
        <v>3643.07</v>
      </c>
      <c r="AB15" s="28">
        <v>1007.77</v>
      </c>
      <c r="AC15" s="28">
        <v>1374.4499999999998</v>
      </c>
      <c r="AD15" s="28">
        <v>1143.6499999999999</v>
      </c>
      <c r="AE15" s="29">
        <f t="shared" si="9"/>
        <v>3525.87</v>
      </c>
      <c r="AF15" s="28">
        <v>1554.9399999999994</v>
      </c>
      <c r="AG15" s="28">
        <v>1069.1199999999994</v>
      </c>
      <c r="AH15" s="28">
        <v>1515.489999999999</v>
      </c>
      <c r="AI15" s="29">
        <f t="shared" si="1"/>
        <v>4139.55</v>
      </c>
      <c r="AJ15" s="31">
        <f t="shared" si="2"/>
        <v>14648.16</v>
      </c>
      <c r="AK15" s="33">
        <v>622.75</v>
      </c>
      <c r="AL15" s="33">
        <v>1661.67</v>
      </c>
      <c r="AM15" s="33">
        <v>1728.49</v>
      </c>
      <c r="AN15" s="34">
        <f t="shared" si="10"/>
        <v>4012.91</v>
      </c>
      <c r="AO15" s="33">
        <v>654.26</v>
      </c>
      <c r="AP15" s="33">
        <v>1472.41</v>
      </c>
      <c r="AQ15" s="65">
        <v>3308.87</v>
      </c>
      <c r="AR15" s="34">
        <f t="shared" si="11"/>
        <v>5435.54</v>
      </c>
      <c r="AS15" s="33">
        <v>2818.7</v>
      </c>
      <c r="AT15" s="33">
        <v>520.2</v>
      </c>
      <c r="AU15" s="33">
        <v>3701.85</v>
      </c>
      <c r="AV15" s="34">
        <f t="shared" si="12"/>
        <v>7040.75</v>
      </c>
      <c r="AW15" s="33">
        <v>4355.91</v>
      </c>
      <c r="AX15" s="33">
        <v>3610.49</v>
      </c>
      <c r="AY15" s="33">
        <v>4547.51</v>
      </c>
      <c r="AZ15" s="34">
        <f t="shared" si="13"/>
        <v>12513.91</v>
      </c>
      <c r="BA15" s="35">
        <f t="shared" si="14"/>
        <v>29003.11</v>
      </c>
      <c r="BB15" s="33">
        <v>0</v>
      </c>
      <c r="BC15" s="33">
        <v>0</v>
      </c>
      <c r="BD15" s="33">
        <v>0</v>
      </c>
      <c r="BE15" s="34">
        <f t="shared" si="15"/>
        <v>0</v>
      </c>
      <c r="BF15" s="33">
        <v>160.37</v>
      </c>
      <c r="BG15" s="33">
        <v>0</v>
      </c>
      <c r="BH15" s="71">
        <v>0</v>
      </c>
      <c r="BI15" s="34">
        <f t="shared" si="16"/>
        <v>160.37</v>
      </c>
      <c r="BJ15" s="33">
        <v>0</v>
      </c>
      <c r="BK15" s="33">
        <v>0</v>
      </c>
      <c r="BL15" s="33">
        <v>155.37</v>
      </c>
      <c r="BM15" s="34">
        <f t="shared" si="17"/>
        <v>155.37</v>
      </c>
      <c r="BN15" s="33">
        <v>0</v>
      </c>
      <c r="BO15" s="33">
        <v>222.4</v>
      </c>
      <c r="BP15" s="33">
        <v>239.18</v>
      </c>
      <c r="BQ15" s="34">
        <f t="shared" si="18"/>
        <v>461.58</v>
      </c>
      <c r="BR15" s="35">
        <f t="shared" si="19"/>
        <v>777.32</v>
      </c>
      <c r="BS15" s="33">
        <v>0</v>
      </c>
      <c r="BT15" s="33">
        <v>0</v>
      </c>
      <c r="BU15" s="33">
        <v>0</v>
      </c>
      <c r="BV15" s="34">
        <f t="shared" si="20"/>
        <v>0</v>
      </c>
      <c r="BW15" s="33">
        <v>128.29</v>
      </c>
      <c r="BX15" s="71">
        <v>0</v>
      </c>
      <c r="BY15" s="71">
        <v>0</v>
      </c>
      <c r="BZ15" s="34">
        <f t="shared" si="21"/>
        <v>128.29</v>
      </c>
      <c r="CA15" s="33">
        <v>0</v>
      </c>
      <c r="CB15" s="33">
        <v>0</v>
      </c>
      <c r="CC15" s="33">
        <v>124.3</v>
      </c>
      <c r="CD15" s="34">
        <f t="shared" si="22"/>
        <v>124.3</v>
      </c>
      <c r="CE15" s="33">
        <v>0</v>
      </c>
      <c r="CF15" s="33">
        <v>177.91000000000003</v>
      </c>
      <c r="CG15" s="33">
        <v>191.34</v>
      </c>
      <c r="CH15" s="34">
        <f t="shared" si="23"/>
        <v>369.25</v>
      </c>
      <c r="CI15" s="35">
        <f t="shared" si="24"/>
        <v>621.84</v>
      </c>
      <c r="CJ15" s="72">
        <f t="shared" si="25"/>
        <v>1500943.4</v>
      </c>
      <c r="CK15" s="73">
        <v>0</v>
      </c>
      <c r="CL15" s="66">
        <v>0</v>
      </c>
      <c r="CM15" s="66">
        <v>0</v>
      </c>
      <c r="CN15" s="66">
        <f t="shared" si="26"/>
        <v>0</v>
      </c>
      <c r="CO15" s="66">
        <v>0</v>
      </c>
      <c r="CP15" s="66">
        <v>798.98</v>
      </c>
      <c r="CQ15" s="74">
        <v>0</v>
      </c>
      <c r="CR15" s="66">
        <v>1986.8</v>
      </c>
      <c r="CS15" s="66">
        <v>6707.66</v>
      </c>
      <c r="CT15" s="66">
        <v>933.67</v>
      </c>
      <c r="CU15" s="66">
        <f t="shared" si="27"/>
        <v>7641.33</v>
      </c>
      <c r="CV15" s="118">
        <v>0</v>
      </c>
    </row>
    <row r="16" spans="1:100" ht="12.75">
      <c r="A16" s="25" t="s">
        <v>109</v>
      </c>
      <c r="B16" s="26" t="s">
        <v>110</v>
      </c>
      <c r="C16" s="27">
        <v>66539.15</v>
      </c>
      <c r="D16" s="28">
        <v>61292.31</v>
      </c>
      <c r="E16" s="28">
        <v>72893.99</v>
      </c>
      <c r="F16" s="29">
        <f t="shared" si="3"/>
        <v>200725.45</v>
      </c>
      <c r="G16" s="28">
        <v>71359.26</v>
      </c>
      <c r="H16" s="28">
        <v>68752.06</v>
      </c>
      <c r="I16" s="28">
        <v>70378.73</v>
      </c>
      <c r="J16" s="29">
        <f t="shared" si="4"/>
        <v>210490.05</v>
      </c>
      <c r="K16" s="30">
        <v>69759.49</v>
      </c>
      <c r="L16" s="28">
        <v>74848.96</v>
      </c>
      <c r="M16" s="28">
        <v>77569.2</v>
      </c>
      <c r="N16" s="29">
        <f t="shared" si="5"/>
        <v>222177.65</v>
      </c>
      <c r="O16" s="28">
        <v>86784.87</v>
      </c>
      <c r="P16" s="28">
        <v>78684.11</v>
      </c>
      <c r="Q16" s="28">
        <v>70026.53</v>
      </c>
      <c r="R16" s="29">
        <f t="shared" si="0"/>
        <v>235495.51</v>
      </c>
      <c r="S16" s="31">
        <f t="shared" si="6"/>
        <v>868888.66</v>
      </c>
      <c r="T16" s="28">
        <v>927.3800000000003</v>
      </c>
      <c r="U16" s="28">
        <v>816.8799999999998</v>
      </c>
      <c r="V16" s="28">
        <v>936.66</v>
      </c>
      <c r="W16" s="29">
        <f t="shared" si="7"/>
        <v>2680.92</v>
      </c>
      <c r="X16" s="28">
        <v>855.4599999999998</v>
      </c>
      <c r="Y16" s="32">
        <v>977.5400000000003</v>
      </c>
      <c r="Z16" s="32">
        <v>837.1299999999999</v>
      </c>
      <c r="AA16" s="29">
        <f t="shared" si="8"/>
        <v>2670.13</v>
      </c>
      <c r="AB16" s="28">
        <v>864.1899999999997</v>
      </c>
      <c r="AC16" s="28">
        <v>898.9099999999999</v>
      </c>
      <c r="AD16" s="28">
        <v>872.6199999999997</v>
      </c>
      <c r="AE16" s="29">
        <f t="shared" si="9"/>
        <v>2635.72</v>
      </c>
      <c r="AF16" s="28">
        <v>1015.7699999999999</v>
      </c>
      <c r="AG16" s="28">
        <v>976.7699999999999</v>
      </c>
      <c r="AH16" s="28">
        <v>926.52</v>
      </c>
      <c r="AI16" s="29">
        <f t="shared" si="1"/>
        <v>2919.06</v>
      </c>
      <c r="AJ16" s="31">
        <f t="shared" si="2"/>
        <v>10905.83</v>
      </c>
      <c r="AK16" s="33">
        <v>0</v>
      </c>
      <c r="AL16" s="33">
        <v>0</v>
      </c>
      <c r="AM16" s="33">
        <v>0</v>
      </c>
      <c r="AN16" s="34">
        <f t="shared" si="10"/>
        <v>0</v>
      </c>
      <c r="AO16" s="33">
        <v>0</v>
      </c>
      <c r="AP16" s="33">
        <v>301.05</v>
      </c>
      <c r="AQ16" s="65">
        <v>397.83</v>
      </c>
      <c r="AR16" s="34">
        <f t="shared" si="11"/>
        <v>698.88</v>
      </c>
      <c r="AS16" s="33">
        <v>416.8</v>
      </c>
      <c r="AT16" s="33">
        <v>187.81</v>
      </c>
      <c r="AU16" s="33">
        <v>1021.16</v>
      </c>
      <c r="AV16" s="34">
        <f t="shared" si="12"/>
        <v>1625.77</v>
      </c>
      <c r="AW16" s="33">
        <v>320.8</v>
      </c>
      <c r="AX16" s="33">
        <v>155.37</v>
      </c>
      <c r="AY16" s="33">
        <v>781.11</v>
      </c>
      <c r="AZ16" s="34">
        <f t="shared" si="13"/>
        <v>1257.28</v>
      </c>
      <c r="BA16" s="35">
        <f t="shared" si="14"/>
        <v>3581.93</v>
      </c>
      <c r="BB16" s="33">
        <v>0</v>
      </c>
      <c r="BC16" s="33">
        <v>0</v>
      </c>
      <c r="BD16" s="33">
        <v>0</v>
      </c>
      <c r="BE16" s="34">
        <f t="shared" si="15"/>
        <v>0</v>
      </c>
      <c r="BF16" s="33">
        <v>0</v>
      </c>
      <c r="BG16" s="33">
        <v>0</v>
      </c>
      <c r="BH16" s="71">
        <v>0</v>
      </c>
      <c r="BI16" s="34">
        <f t="shared" si="16"/>
        <v>0</v>
      </c>
      <c r="BJ16" s="33">
        <v>0</v>
      </c>
      <c r="BK16" s="33">
        <v>0</v>
      </c>
      <c r="BL16" s="33">
        <v>0</v>
      </c>
      <c r="BM16" s="34">
        <f t="shared" si="17"/>
        <v>0</v>
      </c>
      <c r="BN16" s="33">
        <v>0</v>
      </c>
      <c r="BO16" s="33">
        <v>0</v>
      </c>
      <c r="BP16" s="33">
        <v>0</v>
      </c>
      <c r="BQ16" s="34">
        <f t="shared" si="18"/>
        <v>0</v>
      </c>
      <c r="BR16" s="35">
        <f t="shared" si="19"/>
        <v>0</v>
      </c>
      <c r="BS16" s="33">
        <v>0</v>
      </c>
      <c r="BT16" s="33">
        <v>0</v>
      </c>
      <c r="BU16" s="33">
        <v>0</v>
      </c>
      <c r="BV16" s="34">
        <f t="shared" si="20"/>
        <v>0</v>
      </c>
      <c r="BW16" s="33">
        <v>0</v>
      </c>
      <c r="BX16" s="71">
        <v>0</v>
      </c>
      <c r="BY16" s="71">
        <v>0</v>
      </c>
      <c r="BZ16" s="34">
        <f t="shared" si="21"/>
        <v>0</v>
      </c>
      <c r="CA16" s="33">
        <v>0</v>
      </c>
      <c r="CB16" s="33">
        <v>0</v>
      </c>
      <c r="CC16" s="33">
        <v>0</v>
      </c>
      <c r="CD16" s="34">
        <f t="shared" si="22"/>
        <v>0</v>
      </c>
      <c r="CE16" s="33">
        <v>0</v>
      </c>
      <c r="CF16" s="33">
        <v>0</v>
      </c>
      <c r="CG16" s="33">
        <v>0</v>
      </c>
      <c r="CH16" s="34">
        <f t="shared" si="23"/>
        <v>0</v>
      </c>
      <c r="CI16" s="35">
        <f t="shared" si="24"/>
        <v>0</v>
      </c>
      <c r="CJ16" s="72">
        <f t="shared" si="25"/>
        <v>883376.42</v>
      </c>
      <c r="CK16" s="73">
        <v>0</v>
      </c>
      <c r="CL16" s="66">
        <v>0</v>
      </c>
      <c r="CM16" s="66">
        <v>0</v>
      </c>
      <c r="CN16" s="66">
        <f t="shared" si="26"/>
        <v>0</v>
      </c>
      <c r="CO16" s="66">
        <v>0</v>
      </c>
      <c r="CP16" s="66">
        <v>96.06</v>
      </c>
      <c r="CQ16" s="74">
        <v>0</v>
      </c>
      <c r="CR16" s="66">
        <v>717.28</v>
      </c>
      <c r="CS16" s="66">
        <v>4082.59</v>
      </c>
      <c r="CT16" s="66">
        <v>165.43</v>
      </c>
      <c r="CU16" s="66">
        <f t="shared" si="27"/>
        <v>4248.02</v>
      </c>
      <c r="CV16" s="118">
        <v>0</v>
      </c>
    </row>
    <row r="17" spans="1:100" ht="12.75">
      <c r="A17" s="25" t="s">
        <v>111</v>
      </c>
      <c r="B17" s="26" t="s">
        <v>112</v>
      </c>
      <c r="C17" s="27">
        <v>23939.15</v>
      </c>
      <c r="D17" s="28">
        <v>17366.05</v>
      </c>
      <c r="E17" s="28">
        <v>21044.95</v>
      </c>
      <c r="F17" s="29">
        <f t="shared" si="3"/>
        <v>62350.15</v>
      </c>
      <c r="G17" s="28">
        <v>20558.45</v>
      </c>
      <c r="H17" s="28">
        <v>19832.25</v>
      </c>
      <c r="I17" s="28">
        <v>19363.77</v>
      </c>
      <c r="J17" s="29">
        <f t="shared" si="4"/>
        <v>59754.47</v>
      </c>
      <c r="K17" s="30">
        <v>21107.57</v>
      </c>
      <c r="L17" s="28">
        <v>16887.14</v>
      </c>
      <c r="M17" s="28">
        <v>15845.86</v>
      </c>
      <c r="N17" s="29">
        <f t="shared" si="5"/>
        <v>53840.57</v>
      </c>
      <c r="O17" s="28">
        <v>17721.94</v>
      </c>
      <c r="P17" s="28">
        <v>15187.21</v>
      </c>
      <c r="Q17" s="28">
        <v>16974.08</v>
      </c>
      <c r="R17" s="29">
        <f t="shared" si="0"/>
        <v>49883.23</v>
      </c>
      <c r="S17" s="31">
        <f t="shared" si="6"/>
        <v>225828.42</v>
      </c>
      <c r="T17" s="28">
        <v>317.2900000000001</v>
      </c>
      <c r="U17" s="28">
        <v>139.29999999999998</v>
      </c>
      <c r="V17" s="28">
        <v>144.82</v>
      </c>
      <c r="W17" s="29">
        <f t="shared" si="7"/>
        <v>601.41</v>
      </c>
      <c r="X17" s="28">
        <v>44.55</v>
      </c>
      <c r="Y17" s="32">
        <v>120.76</v>
      </c>
      <c r="Z17" s="32">
        <v>152.86</v>
      </c>
      <c r="AA17" s="29">
        <f t="shared" si="8"/>
        <v>318.17</v>
      </c>
      <c r="AB17" s="28">
        <v>301.48</v>
      </c>
      <c r="AC17" s="28">
        <v>125.12</v>
      </c>
      <c r="AD17" s="28">
        <v>150.24</v>
      </c>
      <c r="AE17" s="29">
        <f t="shared" si="9"/>
        <v>576.84</v>
      </c>
      <c r="AF17" s="28">
        <v>105.68</v>
      </c>
      <c r="AG17" s="28">
        <v>180.26000000000002</v>
      </c>
      <c r="AH17" s="28">
        <v>255.08</v>
      </c>
      <c r="AI17" s="29">
        <f t="shared" si="1"/>
        <v>541.02</v>
      </c>
      <c r="AJ17" s="31">
        <f t="shared" si="2"/>
        <v>2037.44</v>
      </c>
      <c r="AK17" s="33">
        <v>341.55</v>
      </c>
      <c r="AL17" s="33">
        <v>806.8</v>
      </c>
      <c r="AM17" s="33">
        <v>644.62</v>
      </c>
      <c r="AN17" s="34">
        <f t="shared" si="10"/>
        <v>1792.97</v>
      </c>
      <c r="AO17" s="33">
        <v>4057.12</v>
      </c>
      <c r="AP17" s="33">
        <v>160.37</v>
      </c>
      <c r="AQ17" s="65">
        <v>622.58</v>
      </c>
      <c r="AR17" s="34">
        <f t="shared" si="11"/>
        <v>4840.07</v>
      </c>
      <c r="AS17" s="33">
        <v>3759.48</v>
      </c>
      <c r="AT17" s="33">
        <v>28.76</v>
      </c>
      <c r="AU17" s="33">
        <v>415.15</v>
      </c>
      <c r="AV17" s="34">
        <f t="shared" si="12"/>
        <v>4203.39</v>
      </c>
      <c r="AW17" s="33">
        <v>1084.85</v>
      </c>
      <c r="AX17" s="33">
        <v>444.09</v>
      </c>
      <c r="AY17" s="33">
        <v>1000.31</v>
      </c>
      <c r="AZ17" s="34">
        <f t="shared" si="13"/>
        <v>2529.25</v>
      </c>
      <c r="BA17" s="35">
        <f t="shared" si="14"/>
        <v>13365.68</v>
      </c>
      <c r="BB17" s="33">
        <v>0</v>
      </c>
      <c r="BC17" s="33">
        <v>0</v>
      </c>
      <c r="BD17" s="33">
        <v>0</v>
      </c>
      <c r="BE17" s="34">
        <f t="shared" si="15"/>
        <v>0</v>
      </c>
      <c r="BF17" s="33">
        <v>160.37</v>
      </c>
      <c r="BG17" s="33">
        <v>0</v>
      </c>
      <c r="BH17" s="71">
        <v>0</v>
      </c>
      <c r="BI17" s="34">
        <f t="shared" si="16"/>
        <v>160.37</v>
      </c>
      <c r="BJ17" s="33">
        <v>162.95</v>
      </c>
      <c r="BK17" s="33">
        <v>0</v>
      </c>
      <c r="BL17" s="33">
        <v>0</v>
      </c>
      <c r="BM17" s="34">
        <f t="shared" si="17"/>
        <v>162.95</v>
      </c>
      <c r="BN17" s="33">
        <v>0</v>
      </c>
      <c r="BO17" s="33">
        <v>0</v>
      </c>
      <c r="BP17" s="33">
        <v>0</v>
      </c>
      <c r="BQ17" s="34">
        <f t="shared" si="18"/>
        <v>0</v>
      </c>
      <c r="BR17" s="35">
        <f t="shared" si="19"/>
        <v>323.32</v>
      </c>
      <c r="BS17" s="33">
        <v>0</v>
      </c>
      <c r="BT17" s="33">
        <v>0</v>
      </c>
      <c r="BU17" s="33">
        <v>0</v>
      </c>
      <c r="BV17" s="34">
        <f t="shared" si="20"/>
        <v>0</v>
      </c>
      <c r="BW17" s="33">
        <v>128.29</v>
      </c>
      <c r="BX17" s="71">
        <v>0</v>
      </c>
      <c r="BY17" s="71">
        <v>0</v>
      </c>
      <c r="BZ17" s="34">
        <f t="shared" si="21"/>
        <v>128.29</v>
      </c>
      <c r="CA17" s="33">
        <v>22.42</v>
      </c>
      <c r="CB17" s="33">
        <v>107.94</v>
      </c>
      <c r="CC17" s="33">
        <v>0</v>
      </c>
      <c r="CD17" s="34">
        <f t="shared" si="22"/>
        <v>130.36</v>
      </c>
      <c r="CE17" s="33">
        <v>0</v>
      </c>
      <c r="CF17" s="33">
        <v>0</v>
      </c>
      <c r="CG17" s="33">
        <v>0</v>
      </c>
      <c r="CH17" s="34">
        <f t="shared" si="23"/>
        <v>0</v>
      </c>
      <c r="CI17" s="35">
        <f t="shared" si="24"/>
        <v>258.65</v>
      </c>
      <c r="CJ17" s="72">
        <f t="shared" si="25"/>
        <v>241813.51</v>
      </c>
      <c r="CK17" s="73">
        <v>0</v>
      </c>
      <c r="CL17" s="66">
        <v>0</v>
      </c>
      <c r="CM17" s="66">
        <v>0</v>
      </c>
      <c r="CN17" s="66">
        <f t="shared" si="26"/>
        <v>0</v>
      </c>
      <c r="CO17" s="66">
        <v>0</v>
      </c>
      <c r="CP17" s="66">
        <v>150.33</v>
      </c>
      <c r="CQ17" s="74">
        <v>107.94</v>
      </c>
      <c r="CR17" s="66">
        <v>109.83</v>
      </c>
      <c r="CS17" s="66">
        <v>833.99</v>
      </c>
      <c r="CT17" s="66">
        <v>166.21</v>
      </c>
      <c r="CU17" s="66">
        <f t="shared" si="27"/>
        <v>1000.2</v>
      </c>
      <c r="CV17" s="118">
        <v>0</v>
      </c>
    </row>
    <row r="18" spans="1:100" ht="12.75">
      <c r="A18" s="25" t="s">
        <v>113</v>
      </c>
      <c r="B18" s="26" t="s">
        <v>114</v>
      </c>
      <c r="C18" s="27">
        <v>105826.77</v>
      </c>
      <c r="D18" s="28">
        <v>89747.29</v>
      </c>
      <c r="E18" s="28">
        <v>107395.89</v>
      </c>
      <c r="F18" s="29">
        <f t="shared" si="3"/>
        <v>302969.95</v>
      </c>
      <c r="G18" s="28">
        <v>103693.74</v>
      </c>
      <c r="H18" s="28">
        <v>91571.08</v>
      </c>
      <c r="I18" s="28">
        <v>93654.63</v>
      </c>
      <c r="J18" s="29">
        <f t="shared" si="4"/>
        <v>288919.45</v>
      </c>
      <c r="K18" s="30">
        <v>106013.14</v>
      </c>
      <c r="L18" s="28">
        <v>89292.21</v>
      </c>
      <c r="M18" s="28">
        <v>102211.33</v>
      </c>
      <c r="N18" s="29">
        <f t="shared" si="5"/>
        <v>297516.68</v>
      </c>
      <c r="O18" s="28">
        <v>116486.24</v>
      </c>
      <c r="P18" s="28">
        <v>103945.68</v>
      </c>
      <c r="Q18" s="28">
        <v>90814.88</v>
      </c>
      <c r="R18" s="29">
        <f t="shared" si="0"/>
        <v>311246.8</v>
      </c>
      <c r="S18" s="31">
        <f t="shared" si="6"/>
        <v>1200652.88</v>
      </c>
      <c r="T18" s="28">
        <v>4627.129999999998</v>
      </c>
      <c r="U18" s="28">
        <v>4047.8499999999995</v>
      </c>
      <c r="V18" s="28">
        <v>4724.959999999997</v>
      </c>
      <c r="W18" s="29">
        <f t="shared" si="7"/>
        <v>13399.94</v>
      </c>
      <c r="X18" s="28">
        <v>4163.92</v>
      </c>
      <c r="Y18" s="32">
        <v>4448.199999999999</v>
      </c>
      <c r="Z18" s="32">
        <v>3563.8600000000006</v>
      </c>
      <c r="AA18" s="29">
        <f t="shared" si="8"/>
        <v>12175.98</v>
      </c>
      <c r="AB18" s="28">
        <v>4060.690000000003</v>
      </c>
      <c r="AC18" s="28">
        <v>3634.1800000000017</v>
      </c>
      <c r="AD18" s="28">
        <v>3712.0000000000014</v>
      </c>
      <c r="AE18" s="29">
        <f t="shared" si="9"/>
        <v>11406.87</v>
      </c>
      <c r="AF18" s="28">
        <v>3479.1400000000026</v>
      </c>
      <c r="AG18" s="28">
        <v>4216.86</v>
      </c>
      <c r="AH18" s="28">
        <v>3732.150000000002</v>
      </c>
      <c r="AI18" s="29">
        <f t="shared" si="1"/>
        <v>11428.15</v>
      </c>
      <c r="AJ18" s="31">
        <f t="shared" si="2"/>
        <v>48410.94</v>
      </c>
      <c r="AK18" s="33">
        <v>1106.44</v>
      </c>
      <c r="AL18" s="33">
        <v>1414.39</v>
      </c>
      <c r="AM18" s="33">
        <v>1981.68</v>
      </c>
      <c r="AN18" s="34">
        <f t="shared" si="10"/>
        <v>4502.51</v>
      </c>
      <c r="AO18" s="33">
        <v>3164.12</v>
      </c>
      <c r="AP18" s="33">
        <v>3162.52</v>
      </c>
      <c r="AQ18" s="65">
        <v>3979.88</v>
      </c>
      <c r="AR18" s="34">
        <f t="shared" si="11"/>
        <v>10306.52</v>
      </c>
      <c r="AS18" s="33">
        <v>4760.03</v>
      </c>
      <c r="AT18" s="33">
        <v>932.71</v>
      </c>
      <c r="AU18" s="33">
        <v>7276.28</v>
      </c>
      <c r="AV18" s="34">
        <f t="shared" si="12"/>
        <v>12969.02</v>
      </c>
      <c r="AW18" s="33">
        <v>9763.96</v>
      </c>
      <c r="AX18" s="33">
        <v>4107.75</v>
      </c>
      <c r="AY18" s="33">
        <v>3377.43</v>
      </c>
      <c r="AZ18" s="34">
        <f t="shared" si="13"/>
        <v>17249.14</v>
      </c>
      <c r="BA18" s="35">
        <f t="shared" si="14"/>
        <v>45027.19</v>
      </c>
      <c r="BB18" s="33">
        <v>141.31</v>
      </c>
      <c r="BC18" s="33">
        <v>141.31</v>
      </c>
      <c r="BD18" s="33">
        <v>292.03999999999996</v>
      </c>
      <c r="BE18" s="34">
        <f t="shared" si="15"/>
        <v>574.66</v>
      </c>
      <c r="BF18" s="33">
        <v>292.03999999999996</v>
      </c>
      <c r="BG18" s="33">
        <v>673.27</v>
      </c>
      <c r="BH18" s="71">
        <v>121.47</v>
      </c>
      <c r="BI18" s="34">
        <f t="shared" si="16"/>
        <v>1086.78</v>
      </c>
      <c r="BJ18" s="33">
        <v>1243.92</v>
      </c>
      <c r="BK18" s="33">
        <v>580.8199999999999</v>
      </c>
      <c r="BL18" s="33">
        <v>267.94</v>
      </c>
      <c r="BM18" s="34">
        <f t="shared" si="17"/>
        <v>2092.68</v>
      </c>
      <c r="BN18" s="33">
        <v>606.8399999999999</v>
      </c>
      <c r="BO18" s="33">
        <v>258.7</v>
      </c>
      <c r="BP18" s="33">
        <v>129.35</v>
      </c>
      <c r="BQ18" s="34">
        <f t="shared" si="18"/>
        <v>994.89</v>
      </c>
      <c r="BR18" s="35">
        <f t="shared" si="19"/>
        <v>4749.01</v>
      </c>
      <c r="BS18" s="33">
        <v>113.04</v>
      </c>
      <c r="BT18" s="33">
        <v>113.04</v>
      </c>
      <c r="BU18" s="33">
        <v>151.85</v>
      </c>
      <c r="BV18" s="34">
        <f t="shared" si="20"/>
        <v>377.93</v>
      </c>
      <c r="BW18" s="33">
        <v>315.39</v>
      </c>
      <c r="BX18" s="71">
        <v>432.82</v>
      </c>
      <c r="BY18" s="71">
        <v>0</v>
      </c>
      <c r="BZ18" s="34">
        <f t="shared" si="21"/>
        <v>748.21</v>
      </c>
      <c r="CA18" s="33">
        <v>692.74</v>
      </c>
      <c r="CB18" s="33">
        <v>969.93</v>
      </c>
      <c r="CC18" s="33">
        <v>214.34</v>
      </c>
      <c r="CD18" s="34">
        <f t="shared" si="22"/>
        <v>1877.01</v>
      </c>
      <c r="CE18" s="33">
        <v>485.45</v>
      </c>
      <c r="CF18" s="33">
        <v>206.94</v>
      </c>
      <c r="CG18" s="33">
        <v>103.47</v>
      </c>
      <c r="CH18" s="34">
        <f t="shared" si="23"/>
        <v>795.86</v>
      </c>
      <c r="CI18" s="35">
        <f t="shared" si="24"/>
        <v>3799.01</v>
      </c>
      <c r="CJ18" s="72">
        <f t="shared" si="25"/>
        <v>1302639.03</v>
      </c>
      <c r="CK18" s="73">
        <v>81.77</v>
      </c>
      <c r="CL18" s="66">
        <v>105.78</v>
      </c>
      <c r="CM18" s="66">
        <v>481.99</v>
      </c>
      <c r="CN18" s="66">
        <f t="shared" si="26"/>
        <v>587.77</v>
      </c>
      <c r="CO18" s="66">
        <v>481.04</v>
      </c>
      <c r="CP18" s="66">
        <v>961</v>
      </c>
      <c r="CQ18" s="74">
        <v>505.31</v>
      </c>
      <c r="CR18" s="66">
        <v>3562.26</v>
      </c>
      <c r="CS18" s="66">
        <v>5379.54</v>
      </c>
      <c r="CT18" s="66">
        <v>2021.92</v>
      </c>
      <c r="CU18" s="66">
        <f t="shared" si="27"/>
        <v>7401.46</v>
      </c>
      <c r="CV18" s="118">
        <v>0</v>
      </c>
    </row>
    <row r="19" spans="1:100" ht="12.75">
      <c r="A19" s="25" t="s">
        <v>115</v>
      </c>
      <c r="B19" s="26" t="s">
        <v>116</v>
      </c>
      <c r="C19" s="27">
        <v>54213.25</v>
      </c>
      <c r="D19" s="28">
        <v>37478.41</v>
      </c>
      <c r="E19" s="28">
        <v>39247.68</v>
      </c>
      <c r="F19" s="29">
        <f t="shared" si="3"/>
        <v>130939.34</v>
      </c>
      <c r="G19" s="28">
        <v>41685.18</v>
      </c>
      <c r="H19" s="28">
        <v>51054.79</v>
      </c>
      <c r="I19" s="28">
        <v>53257.97</v>
      </c>
      <c r="J19" s="29">
        <f t="shared" si="4"/>
        <v>145997.94</v>
      </c>
      <c r="K19" s="30">
        <v>51656.58</v>
      </c>
      <c r="L19" s="28">
        <v>50386.06</v>
      </c>
      <c r="M19" s="28">
        <v>52972.64</v>
      </c>
      <c r="N19" s="29">
        <f t="shared" si="5"/>
        <v>155015.28</v>
      </c>
      <c r="O19" s="28">
        <v>55826.62</v>
      </c>
      <c r="P19" s="28">
        <v>50741.51</v>
      </c>
      <c r="Q19" s="28">
        <v>51198.91</v>
      </c>
      <c r="R19" s="29">
        <f t="shared" si="0"/>
        <v>157767.04</v>
      </c>
      <c r="S19" s="31">
        <f t="shared" si="6"/>
        <v>589719.6</v>
      </c>
      <c r="T19" s="28">
        <v>542.9399999999999</v>
      </c>
      <c r="U19" s="28">
        <v>423.22999999999996</v>
      </c>
      <c r="V19" s="28">
        <v>670.0799999999998</v>
      </c>
      <c r="W19" s="29">
        <f t="shared" si="7"/>
        <v>1636.25</v>
      </c>
      <c r="X19" s="28">
        <v>777.3000000000003</v>
      </c>
      <c r="Y19" s="32">
        <v>611.8000000000001</v>
      </c>
      <c r="Z19" s="32">
        <v>741.3899999999999</v>
      </c>
      <c r="AA19" s="29">
        <f t="shared" si="8"/>
        <v>2130.49</v>
      </c>
      <c r="AB19" s="28">
        <v>613.3</v>
      </c>
      <c r="AC19" s="28">
        <v>446.52999999999986</v>
      </c>
      <c r="AD19" s="28">
        <v>850.9400000000003</v>
      </c>
      <c r="AE19" s="29">
        <f t="shared" si="9"/>
        <v>1910.77</v>
      </c>
      <c r="AF19" s="28">
        <v>896.0600000000001</v>
      </c>
      <c r="AG19" s="28">
        <v>728.59</v>
      </c>
      <c r="AH19" s="28">
        <v>1329.72</v>
      </c>
      <c r="AI19" s="29">
        <f t="shared" si="1"/>
        <v>2954.37</v>
      </c>
      <c r="AJ19" s="31">
        <f t="shared" si="2"/>
        <v>8631.88</v>
      </c>
      <c r="AK19" s="33">
        <v>2007.07</v>
      </c>
      <c r="AL19" s="33">
        <v>1846.7</v>
      </c>
      <c r="AM19" s="33">
        <v>1414.21</v>
      </c>
      <c r="AN19" s="34">
        <f t="shared" si="10"/>
        <v>5267.98</v>
      </c>
      <c r="AO19" s="33">
        <v>3010.25</v>
      </c>
      <c r="AP19" s="33">
        <v>2045.12</v>
      </c>
      <c r="AQ19" s="65">
        <v>2179.3</v>
      </c>
      <c r="AR19" s="34">
        <f t="shared" si="11"/>
        <v>7234.67</v>
      </c>
      <c r="AS19" s="33">
        <v>4370.87</v>
      </c>
      <c r="AT19" s="33">
        <v>387.35</v>
      </c>
      <c r="AU19" s="33">
        <v>3420.61</v>
      </c>
      <c r="AV19" s="34">
        <f t="shared" si="12"/>
        <v>8178.83</v>
      </c>
      <c r="AW19" s="33">
        <v>3763.2</v>
      </c>
      <c r="AX19" s="33">
        <v>3337.47</v>
      </c>
      <c r="AY19" s="33">
        <v>2876.21</v>
      </c>
      <c r="AZ19" s="34">
        <f t="shared" si="13"/>
        <v>9976.88</v>
      </c>
      <c r="BA19" s="35">
        <f t="shared" si="14"/>
        <v>30658.36</v>
      </c>
      <c r="BB19" s="33">
        <v>0</v>
      </c>
      <c r="BC19" s="33">
        <v>80.18</v>
      </c>
      <c r="BD19" s="33">
        <v>0</v>
      </c>
      <c r="BE19" s="34">
        <f t="shared" si="15"/>
        <v>80.18</v>
      </c>
      <c r="BF19" s="33">
        <v>160.36</v>
      </c>
      <c r="BG19" s="33">
        <v>0</v>
      </c>
      <c r="BH19" s="71">
        <v>17.32</v>
      </c>
      <c r="BI19" s="34">
        <f t="shared" si="16"/>
        <v>177.68</v>
      </c>
      <c r="BJ19" s="33">
        <v>68.59</v>
      </c>
      <c r="BK19" s="33">
        <v>0</v>
      </c>
      <c r="BL19" s="33">
        <v>318.46000000000004</v>
      </c>
      <c r="BM19" s="34">
        <f t="shared" si="17"/>
        <v>387.05</v>
      </c>
      <c r="BN19" s="33">
        <v>0</v>
      </c>
      <c r="BO19" s="33">
        <v>0</v>
      </c>
      <c r="BP19" s="33">
        <v>312.88</v>
      </c>
      <c r="BQ19" s="34">
        <f t="shared" si="18"/>
        <v>312.88</v>
      </c>
      <c r="BR19" s="35">
        <f t="shared" si="19"/>
        <v>957.79</v>
      </c>
      <c r="BS19" s="33">
        <v>0</v>
      </c>
      <c r="BT19" s="33">
        <v>64.15</v>
      </c>
      <c r="BU19" s="33">
        <v>0</v>
      </c>
      <c r="BV19" s="34">
        <f t="shared" si="20"/>
        <v>64.15</v>
      </c>
      <c r="BW19" s="33">
        <v>128.3</v>
      </c>
      <c r="BX19" s="71">
        <v>0</v>
      </c>
      <c r="BY19" s="71">
        <v>0</v>
      </c>
      <c r="BZ19" s="34">
        <f t="shared" si="21"/>
        <v>128.3</v>
      </c>
      <c r="CA19" s="33">
        <v>68.73</v>
      </c>
      <c r="CB19" s="33">
        <v>0</v>
      </c>
      <c r="CC19" s="33">
        <v>254.76</v>
      </c>
      <c r="CD19" s="34">
        <f t="shared" si="22"/>
        <v>323.49</v>
      </c>
      <c r="CE19" s="33">
        <v>0</v>
      </c>
      <c r="CF19" s="33">
        <v>0</v>
      </c>
      <c r="CG19" s="33">
        <v>250.28</v>
      </c>
      <c r="CH19" s="34">
        <f t="shared" si="23"/>
        <v>250.28</v>
      </c>
      <c r="CI19" s="35">
        <f t="shared" si="24"/>
        <v>766.22</v>
      </c>
      <c r="CJ19" s="72">
        <f t="shared" si="25"/>
        <v>630733.85</v>
      </c>
      <c r="CK19" s="73">
        <v>0</v>
      </c>
      <c r="CL19" s="66">
        <v>0</v>
      </c>
      <c r="CM19" s="66">
        <v>68.73</v>
      </c>
      <c r="CN19" s="66">
        <f t="shared" si="26"/>
        <v>68.73</v>
      </c>
      <c r="CO19" s="66">
        <v>68.59</v>
      </c>
      <c r="CP19" s="66">
        <v>526.22</v>
      </c>
      <c r="CQ19" s="74">
        <v>0</v>
      </c>
      <c r="CR19" s="66">
        <v>1479.4</v>
      </c>
      <c r="CS19" s="66">
        <v>2788.03</v>
      </c>
      <c r="CT19" s="66">
        <v>1056.8</v>
      </c>
      <c r="CU19" s="66">
        <f t="shared" si="27"/>
        <v>3844.83</v>
      </c>
      <c r="CV19" s="118">
        <v>0</v>
      </c>
    </row>
    <row r="20" spans="1:100" ht="12.75">
      <c r="A20" s="25" t="s">
        <v>117</v>
      </c>
      <c r="B20" s="37" t="s">
        <v>118</v>
      </c>
      <c r="C20" s="27">
        <v>228271.27</v>
      </c>
      <c r="D20" s="28">
        <v>151503.47</v>
      </c>
      <c r="E20" s="28">
        <v>191307.49</v>
      </c>
      <c r="F20" s="29">
        <f t="shared" si="3"/>
        <v>571082.23</v>
      </c>
      <c r="G20" s="28">
        <v>216835.96</v>
      </c>
      <c r="H20" s="28">
        <v>176935.82</v>
      </c>
      <c r="I20" s="28">
        <v>187833.91</v>
      </c>
      <c r="J20" s="29">
        <f t="shared" si="4"/>
        <v>581605.69</v>
      </c>
      <c r="K20" s="30">
        <v>220866.96</v>
      </c>
      <c r="L20" s="28">
        <v>179312.4</v>
      </c>
      <c r="M20" s="28">
        <v>194126.33</v>
      </c>
      <c r="N20" s="29">
        <f t="shared" si="5"/>
        <v>594305.69</v>
      </c>
      <c r="O20" s="28">
        <v>260233.54</v>
      </c>
      <c r="P20" s="28">
        <v>177531.46</v>
      </c>
      <c r="Q20" s="28">
        <v>204373.17</v>
      </c>
      <c r="R20" s="29">
        <f t="shared" si="0"/>
        <v>642138.17</v>
      </c>
      <c r="S20" s="31">
        <f t="shared" si="6"/>
        <v>2389131.78</v>
      </c>
      <c r="T20" s="28">
        <v>668.8399999999998</v>
      </c>
      <c r="U20" s="28">
        <v>466.05999999999995</v>
      </c>
      <c r="V20" s="28">
        <v>532.7200000000001</v>
      </c>
      <c r="W20" s="29">
        <f t="shared" si="7"/>
        <v>1667.62</v>
      </c>
      <c r="X20" s="28">
        <v>505.10999999999996</v>
      </c>
      <c r="Y20" s="32">
        <v>582.1399999999999</v>
      </c>
      <c r="Z20" s="32">
        <v>506.48999999999995</v>
      </c>
      <c r="AA20" s="29">
        <f t="shared" si="8"/>
        <v>1593.74</v>
      </c>
      <c r="AB20" s="28">
        <v>504.78000000000003</v>
      </c>
      <c r="AC20" s="28">
        <v>748.6100000000001</v>
      </c>
      <c r="AD20" s="28">
        <v>632.9100000000001</v>
      </c>
      <c r="AE20" s="29">
        <f t="shared" si="9"/>
        <v>1886.3</v>
      </c>
      <c r="AF20" s="28">
        <v>883.8900000000001</v>
      </c>
      <c r="AG20" s="28">
        <v>453.95000000000005</v>
      </c>
      <c r="AH20" s="28">
        <v>602.63</v>
      </c>
      <c r="AI20" s="29">
        <f t="shared" si="1"/>
        <v>1940.47</v>
      </c>
      <c r="AJ20" s="31">
        <f t="shared" si="2"/>
        <v>7088.13</v>
      </c>
      <c r="AK20" s="33">
        <v>406.62</v>
      </c>
      <c r="AL20" s="33">
        <v>171.81</v>
      </c>
      <c r="AM20" s="33">
        <v>711.98</v>
      </c>
      <c r="AN20" s="34">
        <f t="shared" si="10"/>
        <v>1290.41</v>
      </c>
      <c r="AO20" s="33">
        <v>1525.79</v>
      </c>
      <c r="AP20" s="33">
        <v>1135.31</v>
      </c>
      <c r="AQ20" s="65">
        <v>1097.32</v>
      </c>
      <c r="AR20" s="34">
        <f t="shared" si="11"/>
        <v>3758.42</v>
      </c>
      <c r="AS20" s="33">
        <v>3096.51</v>
      </c>
      <c r="AT20" s="33">
        <v>353.93</v>
      </c>
      <c r="AU20" s="33">
        <v>3198.56</v>
      </c>
      <c r="AV20" s="34">
        <f t="shared" si="12"/>
        <v>6649</v>
      </c>
      <c r="AW20" s="33">
        <v>1496.34</v>
      </c>
      <c r="AX20" s="33">
        <v>2336.92</v>
      </c>
      <c r="AY20" s="33">
        <v>4505.18</v>
      </c>
      <c r="AZ20" s="34">
        <f t="shared" si="13"/>
        <v>8338.44</v>
      </c>
      <c r="BA20" s="35">
        <f t="shared" si="14"/>
        <v>20036.27</v>
      </c>
      <c r="BB20" s="33">
        <v>0</v>
      </c>
      <c r="BC20" s="33">
        <v>150.72</v>
      </c>
      <c r="BD20" s="33">
        <v>150.72</v>
      </c>
      <c r="BE20" s="34">
        <f t="shared" si="15"/>
        <v>301.44</v>
      </c>
      <c r="BF20" s="33">
        <v>150.72</v>
      </c>
      <c r="BG20" s="33">
        <v>0</v>
      </c>
      <c r="BH20" s="71">
        <v>60.77</v>
      </c>
      <c r="BI20" s="34">
        <f t="shared" si="16"/>
        <v>211.49</v>
      </c>
      <c r="BJ20" s="33">
        <v>240.67</v>
      </c>
      <c r="BK20" s="33">
        <v>295.01</v>
      </c>
      <c r="BL20" s="33">
        <v>78.21</v>
      </c>
      <c r="BM20" s="34">
        <f t="shared" si="17"/>
        <v>613.89</v>
      </c>
      <c r="BN20" s="33">
        <v>0</v>
      </c>
      <c r="BO20" s="33">
        <v>0</v>
      </c>
      <c r="BP20" s="33">
        <v>0</v>
      </c>
      <c r="BQ20" s="34">
        <f t="shared" si="18"/>
        <v>0</v>
      </c>
      <c r="BR20" s="35">
        <f t="shared" si="19"/>
        <v>1126.82</v>
      </c>
      <c r="BS20" s="33">
        <v>0</v>
      </c>
      <c r="BT20" s="33">
        <v>120.58</v>
      </c>
      <c r="BU20" s="33">
        <v>78.38</v>
      </c>
      <c r="BV20" s="34">
        <f t="shared" si="20"/>
        <v>198.96</v>
      </c>
      <c r="BW20" s="33">
        <v>162.78</v>
      </c>
      <c r="BX20" s="71">
        <v>0</v>
      </c>
      <c r="BY20" s="71">
        <v>0</v>
      </c>
      <c r="BZ20" s="34">
        <f t="shared" si="21"/>
        <v>162.78</v>
      </c>
      <c r="CA20" s="33">
        <v>241.16</v>
      </c>
      <c r="CB20" s="33">
        <v>236.02</v>
      </c>
      <c r="CC20" s="33">
        <v>62.57</v>
      </c>
      <c r="CD20" s="34">
        <f t="shared" si="22"/>
        <v>539.75</v>
      </c>
      <c r="CE20" s="33">
        <v>0</v>
      </c>
      <c r="CF20" s="33">
        <v>0</v>
      </c>
      <c r="CG20" s="33">
        <v>0</v>
      </c>
      <c r="CH20" s="34">
        <f t="shared" si="23"/>
        <v>0</v>
      </c>
      <c r="CI20" s="35">
        <f t="shared" si="24"/>
        <v>901.49</v>
      </c>
      <c r="CJ20" s="72">
        <f t="shared" si="25"/>
        <v>2418284.49</v>
      </c>
      <c r="CK20" s="73">
        <v>42.2</v>
      </c>
      <c r="CL20" s="66">
        <v>0</v>
      </c>
      <c r="CM20" s="66">
        <v>241.16</v>
      </c>
      <c r="CN20" s="66">
        <f t="shared" si="26"/>
        <v>241.16</v>
      </c>
      <c r="CO20" s="66">
        <v>240.67</v>
      </c>
      <c r="CP20" s="66">
        <v>264.97</v>
      </c>
      <c r="CQ20" s="74">
        <v>0</v>
      </c>
      <c r="CR20" s="66">
        <v>1351.77</v>
      </c>
      <c r="CS20" s="66">
        <v>10217.17</v>
      </c>
      <c r="CT20" s="66">
        <v>1005.39</v>
      </c>
      <c r="CU20" s="66">
        <f t="shared" si="27"/>
        <v>11222.56</v>
      </c>
      <c r="CV20" s="118">
        <v>0</v>
      </c>
    </row>
    <row r="21" spans="1:100" ht="12.75">
      <c r="A21" s="25" t="s">
        <v>119</v>
      </c>
      <c r="B21" s="26" t="s">
        <v>120</v>
      </c>
      <c r="C21" s="27">
        <v>207462.35</v>
      </c>
      <c r="D21" s="28">
        <v>182323.64</v>
      </c>
      <c r="E21" s="28">
        <v>220431.52</v>
      </c>
      <c r="F21" s="29">
        <f t="shared" si="3"/>
        <v>610217.51</v>
      </c>
      <c r="G21" s="28">
        <v>217414.86</v>
      </c>
      <c r="H21" s="28">
        <v>210758.46</v>
      </c>
      <c r="I21" s="28">
        <v>212951.32</v>
      </c>
      <c r="J21" s="29">
        <f t="shared" si="4"/>
        <v>641124.64</v>
      </c>
      <c r="K21" s="30">
        <v>236993.19</v>
      </c>
      <c r="L21" s="28">
        <v>201006.08</v>
      </c>
      <c r="M21" s="28">
        <v>212114.72</v>
      </c>
      <c r="N21" s="29">
        <f t="shared" si="5"/>
        <v>650113.99</v>
      </c>
      <c r="O21" s="28">
        <v>268870.89</v>
      </c>
      <c r="P21" s="28">
        <v>233745.26</v>
      </c>
      <c r="Q21" s="28">
        <v>240180.84</v>
      </c>
      <c r="R21" s="29">
        <f t="shared" si="0"/>
        <v>742796.99</v>
      </c>
      <c r="S21" s="31">
        <f t="shared" si="6"/>
        <v>2644253.13</v>
      </c>
      <c r="T21" s="28">
        <v>3358.4999999999995</v>
      </c>
      <c r="U21" s="28">
        <v>2401.6899999999982</v>
      </c>
      <c r="V21" s="28">
        <v>3360.8199999999983</v>
      </c>
      <c r="W21" s="29">
        <f t="shared" si="7"/>
        <v>9121.01</v>
      </c>
      <c r="X21" s="28">
        <v>3164.559999999999</v>
      </c>
      <c r="Y21" s="32">
        <v>2538.7399999999984</v>
      </c>
      <c r="Z21" s="32">
        <v>2870.739999999999</v>
      </c>
      <c r="AA21" s="29">
        <f t="shared" si="8"/>
        <v>8574.04</v>
      </c>
      <c r="AB21" s="28">
        <v>2807.8899999999994</v>
      </c>
      <c r="AC21" s="28">
        <v>2564.3799999999987</v>
      </c>
      <c r="AD21" s="28">
        <v>2890.9599999999996</v>
      </c>
      <c r="AE21" s="29">
        <f t="shared" si="9"/>
        <v>8263.23</v>
      </c>
      <c r="AF21" s="28">
        <v>2859.5299999999993</v>
      </c>
      <c r="AG21" s="28">
        <v>3064.5099999999993</v>
      </c>
      <c r="AH21" s="28">
        <v>2782.7100000000005</v>
      </c>
      <c r="AI21" s="29">
        <f t="shared" si="1"/>
        <v>8706.75</v>
      </c>
      <c r="AJ21" s="31">
        <f t="shared" si="2"/>
        <v>34665.03</v>
      </c>
      <c r="AK21" s="33">
        <v>3840.83</v>
      </c>
      <c r="AL21" s="33">
        <v>3523.28</v>
      </c>
      <c r="AM21" s="33">
        <v>4130.91</v>
      </c>
      <c r="AN21" s="34">
        <f t="shared" si="10"/>
        <v>11495.02</v>
      </c>
      <c r="AO21" s="33">
        <v>3707.49</v>
      </c>
      <c r="AP21" s="33">
        <v>3747.99</v>
      </c>
      <c r="AQ21" s="65">
        <v>4796.74</v>
      </c>
      <c r="AR21" s="34">
        <f t="shared" si="11"/>
        <v>12252.22</v>
      </c>
      <c r="AS21" s="33">
        <v>7189.46</v>
      </c>
      <c r="AT21" s="33">
        <v>1097.67</v>
      </c>
      <c r="AU21" s="33">
        <v>9223.84</v>
      </c>
      <c r="AV21" s="34">
        <f t="shared" si="12"/>
        <v>17510.97</v>
      </c>
      <c r="AW21" s="33">
        <v>9759.61</v>
      </c>
      <c r="AX21" s="33">
        <v>11220</v>
      </c>
      <c r="AY21" s="33">
        <v>9379.16</v>
      </c>
      <c r="AZ21" s="34">
        <f t="shared" si="13"/>
        <v>30358.77</v>
      </c>
      <c r="BA21" s="35">
        <f t="shared" si="14"/>
        <v>71616.98</v>
      </c>
      <c r="BB21" s="33">
        <v>0</v>
      </c>
      <c r="BC21" s="33">
        <v>281.99</v>
      </c>
      <c r="BD21" s="33">
        <v>140.68</v>
      </c>
      <c r="BE21" s="34">
        <f t="shared" si="15"/>
        <v>422.67</v>
      </c>
      <c r="BF21" s="33">
        <v>281.99</v>
      </c>
      <c r="BG21" s="33">
        <v>141.31</v>
      </c>
      <c r="BH21" s="71">
        <v>58.75</v>
      </c>
      <c r="BI21" s="34">
        <f t="shared" si="16"/>
        <v>482.05</v>
      </c>
      <c r="BJ21" s="33">
        <v>373.34</v>
      </c>
      <c r="BK21" s="33">
        <v>129.35</v>
      </c>
      <c r="BL21" s="33">
        <v>442.23</v>
      </c>
      <c r="BM21" s="34">
        <f t="shared" si="17"/>
        <v>944.92</v>
      </c>
      <c r="BN21" s="33">
        <v>442.23</v>
      </c>
      <c r="BO21" s="33">
        <v>424.38</v>
      </c>
      <c r="BP21" s="33">
        <v>129.35</v>
      </c>
      <c r="BQ21" s="34">
        <f t="shared" si="18"/>
        <v>995.96</v>
      </c>
      <c r="BR21" s="35">
        <f t="shared" si="19"/>
        <v>2845.6</v>
      </c>
      <c r="BS21" s="33">
        <v>0</v>
      </c>
      <c r="BT21" s="33">
        <v>225.58</v>
      </c>
      <c r="BU21" s="33">
        <v>73.15</v>
      </c>
      <c r="BV21" s="34">
        <f t="shared" si="20"/>
        <v>298.73</v>
      </c>
      <c r="BW21" s="33">
        <v>264.97</v>
      </c>
      <c r="BX21" s="71">
        <v>90.84</v>
      </c>
      <c r="BY21" s="71">
        <v>0</v>
      </c>
      <c r="BZ21" s="34">
        <f t="shared" si="21"/>
        <v>355.81</v>
      </c>
      <c r="CA21" s="33">
        <v>274.68</v>
      </c>
      <c r="CB21" s="33">
        <v>196.65</v>
      </c>
      <c r="CC21" s="33">
        <v>353.75</v>
      </c>
      <c r="CD21" s="34">
        <f t="shared" si="22"/>
        <v>825.08</v>
      </c>
      <c r="CE21" s="33">
        <v>353.75</v>
      </c>
      <c r="CF21" s="33">
        <v>339.48</v>
      </c>
      <c r="CG21" s="33">
        <v>103.47</v>
      </c>
      <c r="CH21" s="34">
        <f t="shared" si="23"/>
        <v>796.7</v>
      </c>
      <c r="CI21" s="35">
        <f t="shared" si="24"/>
        <v>2276.32</v>
      </c>
      <c r="CJ21" s="72">
        <f t="shared" si="25"/>
        <v>2755657.06</v>
      </c>
      <c r="CK21" s="73">
        <v>39.39</v>
      </c>
      <c r="CL21" s="66">
        <v>22.2</v>
      </c>
      <c r="CM21" s="66">
        <v>233.12</v>
      </c>
      <c r="CN21" s="66">
        <f t="shared" si="26"/>
        <v>255.32</v>
      </c>
      <c r="CO21" s="66">
        <v>232.66</v>
      </c>
      <c r="CP21" s="66">
        <v>1158.24</v>
      </c>
      <c r="CQ21" s="74">
        <v>93.18</v>
      </c>
      <c r="CR21" s="66">
        <v>4192.32</v>
      </c>
      <c r="CS21" s="66">
        <v>11163.93</v>
      </c>
      <c r="CT21" s="66">
        <v>2739.16</v>
      </c>
      <c r="CU21" s="66">
        <f t="shared" si="27"/>
        <v>13903.09</v>
      </c>
      <c r="CV21" s="118">
        <v>0</v>
      </c>
    </row>
    <row r="22" spans="1:100" ht="12.75">
      <c r="A22" s="25" t="s">
        <v>121</v>
      </c>
      <c r="B22" s="26" t="s">
        <v>122</v>
      </c>
      <c r="C22" s="27">
        <v>1580015.81</v>
      </c>
      <c r="D22" s="28">
        <v>1649097.51</v>
      </c>
      <c r="E22" s="28">
        <v>1762133.35</v>
      </c>
      <c r="F22" s="29">
        <f t="shared" si="3"/>
        <v>4991246.67</v>
      </c>
      <c r="G22" s="28">
        <v>1654491.52</v>
      </c>
      <c r="H22" s="28">
        <v>1864232.25</v>
      </c>
      <c r="I22" s="28">
        <v>1769995.25</v>
      </c>
      <c r="J22" s="29">
        <f t="shared" si="4"/>
        <v>5288719.02</v>
      </c>
      <c r="K22" s="30">
        <v>1921182.61</v>
      </c>
      <c r="L22" s="28">
        <v>1747752.84</v>
      </c>
      <c r="M22" s="28">
        <v>1824378.1</v>
      </c>
      <c r="N22" s="29">
        <f t="shared" si="5"/>
        <v>5493313.55</v>
      </c>
      <c r="O22" s="28">
        <v>1973133.59</v>
      </c>
      <c r="P22" s="28">
        <v>2211166.19</v>
      </c>
      <c r="Q22" s="28">
        <v>1999888.3</v>
      </c>
      <c r="R22" s="29">
        <f t="shared" si="0"/>
        <v>6184188.08</v>
      </c>
      <c r="S22" s="31">
        <f t="shared" si="6"/>
        <v>21957467.32</v>
      </c>
      <c r="T22" s="28">
        <v>36351.070000000065</v>
      </c>
      <c r="U22" s="28">
        <v>33692.89000000002</v>
      </c>
      <c r="V22" s="28">
        <v>37760.65</v>
      </c>
      <c r="W22" s="29">
        <f t="shared" si="7"/>
        <v>107804.61</v>
      </c>
      <c r="X22" s="28">
        <v>36191.39</v>
      </c>
      <c r="Y22" s="32">
        <v>36384.319999999956</v>
      </c>
      <c r="Z22" s="32">
        <v>33921.64999999996</v>
      </c>
      <c r="AA22" s="29">
        <f t="shared" si="8"/>
        <v>106497.36</v>
      </c>
      <c r="AB22" s="28">
        <v>36707.93</v>
      </c>
      <c r="AC22" s="28">
        <v>32765.019999999993</v>
      </c>
      <c r="AD22" s="28">
        <v>35641.72000000001</v>
      </c>
      <c r="AE22" s="29">
        <f t="shared" si="9"/>
        <v>105114.67</v>
      </c>
      <c r="AF22" s="28">
        <v>34752.97999999995</v>
      </c>
      <c r="AG22" s="28">
        <v>35385.91</v>
      </c>
      <c r="AH22" s="28">
        <v>31295.83</v>
      </c>
      <c r="AI22" s="29">
        <f t="shared" si="1"/>
        <v>101434.72</v>
      </c>
      <c r="AJ22" s="31">
        <f t="shared" si="2"/>
        <v>420851.36</v>
      </c>
      <c r="AK22" s="33">
        <v>55873.39</v>
      </c>
      <c r="AL22" s="33">
        <v>54130.31</v>
      </c>
      <c r="AM22" s="33">
        <v>78190.47</v>
      </c>
      <c r="AN22" s="34">
        <f t="shared" si="10"/>
        <v>188194.17</v>
      </c>
      <c r="AO22" s="33">
        <v>80305.69</v>
      </c>
      <c r="AP22" s="33">
        <v>77934.65</v>
      </c>
      <c r="AQ22" s="65">
        <v>82205.17</v>
      </c>
      <c r="AR22" s="34">
        <f t="shared" si="11"/>
        <v>240445.51</v>
      </c>
      <c r="AS22" s="33">
        <v>143967.9</v>
      </c>
      <c r="AT22" s="33">
        <v>24440.2</v>
      </c>
      <c r="AU22" s="33">
        <v>188029.51</v>
      </c>
      <c r="AV22" s="34">
        <f t="shared" si="12"/>
        <v>356437.61</v>
      </c>
      <c r="AW22" s="33">
        <v>193934.3</v>
      </c>
      <c r="AX22" s="33">
        <v>160478.62</v>
      </c>
      <c r="AY22" s="33">
        <v>111115.19</v>
      </c>
      <c r="AZ22" s="34">
        <f t="shared" si="13"/>
        <v>465528.11</v>
      </c>
      <c r="BA22" s="35">
        <f t="shared" si="14"/>
        <v>1250605.4</v>
      </c>
      <c r="BB22" s="33">
        <v>2910.9099999999994</v>
      </c>
      <c r="BC22" s="33">
        <v>2976.9299999999994</v>
      </c>
      <c r="BD22" s="33">
        <v>3082.5399999999995</v>
      </c>
      <c r="BE22" s="34">
        <f t="shared" si="15"/>
        <v>8970.38</v>
      </c>
      <c r="BF22" s="33">
        <v>4601.379999999998</v>
      </c>
      <c r="BG22" s="33">
        <v>6331.519999999999</v>
      </c>
      <c r="BH22" s="71">
        <v>1219.07</v>
      </c>
      <c r="BI22" s="34">
        <f t="shared" si="16"/>
        <v>12151.97</v>
      </c>
      <c r="BJ22" s="33">
        <v>12293.1</v>
      </c>
      <c r="BK22" s="33">
        <v>7201.060000000001</v>
      </c>
      <c r="BL22" s="33">
        <v>7525.570000000001</v>
      </c>
      <c r="BM22" s="34">
        <f t="shared" si="17"/>
        <v>27019.73</v>
      </c>
      <c r="BN22" s="33">
        <v>6085.4000000000015</v>
      </c>
      <c r="BO22" s="33">
        <v>9429.34</v>
      </c>
      <c r="BP22" s="33">
        <v>8773.66</v>
      </c>
      <c r="BQ22" s="34">
        <f t="shared" si="18"/>
        <v>24288.4</v>
      </c>
      <c r="BR22" s="35">
        <f t="shared" si="19"/>
        <v>72430.48</v>
      </c>
      <c r="BS22" s="33">
        <v>2328.69</v>
      </c>
      <c r="BT22" s="33">
        <v>2381.51</v>
      </c>
      <c r="BU22" s="33">
        <v>1396.93</v>
      </c>
      <c r="BV22" s="34">
        <f t="shared" si="20"/>
        <v>6107.13</v>
      </c>
      <c r="BW22" s="33">
        <v>4750.03</v>
      </c>
      <c r="BX22" s="71">
        <v>4070.48</v>
      </c>
      <c r="BY22" s="71">
        <v>0</v>
      </c>
      <c r="BZ22" s="34">
        <f t="shared" si="21"/>
        <v>8820.51</v>
      </c>
      <c r="CA22" s="33">
        <v>6855.61</v>
      </c>
      <c r="CB22" s="33">
        <v>10708.87</v>
      </c>
      <c r="CC22" s="33">
        <v>6020.120000000001</v>
      </c>
      <c r="CD22" s="34">
        <f t="shared" si="22"/>
        <v>23584.6</v>
      </c>
      <c r="CE22" s="33">
        <v>4868.079999999999</v>
      </c>
      <c r="CF22" s="33">
        <v>7543.100000000004</v>
      </c>
      <c r="CG22" s="33">
        <v>7018.56</v>
      </c>
      <c r="CH22" s="34">
        <f t="shared" si="23"/>
        <v>19429.74</v>
      </c>
      <c r="CI22" s="35">
        <f t="shared" si="24"/>
        <v>57941.98</v>
      </c>
      <c r="CJ22" s="72">
        <f t="shared" si="25"/>
        <v>23759296.54</v>
      </c>
      <c r="CK22" s="73">
        <v>1069.02</v>
      </c>
      <c r="CL22" s="66">
        <v>994.6</v>
      </c>
      <c r="CM22" s="66">
        <v>4831.75</v>
      </c>
      <c r="CN22" s="66">
        <f t="shared" si="26"/>
        <v>5826.35</v>
      </c>
      <c r="CO22" s="66">
        <v>4820.81</v>
      </c>
      <c r="CP22" s="66">
        <v>19832.51</v>
      </c>
      <c r="CQ22" s="74">
        <v>4948.35</v>
      </c>
      <c r="CR22" s="66">
        <v>93216.51</v>
      </c>
      <c r="CS22" s="66">
        <v>93569.55</v>
      </c>
      <c r="CT22" s="66">
        <v>51731.09</v>
      </c>
      <c r="CU22" s="66">
        <f t="shared" si="27"/>
        <v>145300.64</v>
      </c>
      <c r="CV22" s="118">
        <v>32363.47</v>
      </c>
    </row>
    <row r="23" spans="1:100" s="87" customFormat="1" ht="13.5">
      <c r="A23" s="75" t="s">
        <v>123</v>
      </c>
      <c r="B23" s="76" t="s">
        <v>124</v>
      </c>
      <c r="C23" s="77">
        <v>247215.18</v>
      </c>
      <c r="D23" s="78">
        <v>232141.36</v>
      </c>
      <c r="E23" s="78">
        <v>230964.61</v>
      </c>
      <c r="F23" s="79">
        <f t="shared" si="3"/>
        <v>710321.15</v>
      </c>
      <c r="G23" s="78">
        <v>0</v>
      </c>
      <c r="H23" s="78">
        <v>0</v>
      </c>
      <c r="I23" s="78">
        <v>0</v>
      </c>
      <c r="J23" s="79">
        <f t="shared" si="4"/>
        <v>0</v>
      </c>
      <c r="K23" s="80">
        <v>0</v>
      </c>
      <c r="L23" s="78">
        <v>0</v>
      </c>
      <c r="M23" s="78">
        <v>0</v>
      </c>
      <c r="N23" s="79">
        <f t="shared" si="5"/>
        <v>0</v>
      </c>
      <c r="O23" s="78">
        <v>0</v>
      </c>
      <c r="P23" s="78">
        <v>0</v>
      </c>
      <c r="Q23" s="78">
        <v>0</v>
      </c>
      <c r="R23" s="79">
        <f t="shared" si="0"/>
        <v>0</v>
      </c>
      <c r="S23" s="81">
        <f t="shared" si="6"/>
        <v>710321.15</v>
      </c>
      <c r="T23" s="78">
        <v>2527.6800000000003</v>
      </c>
      <c r="U23" s="78">
        <v>1953.079999999999</v>
      </c>
      <c r="V23" s="78">
        <v>1776.6799999999994</v>
      </c>
      <c r="W23" s="79">
        <f t="shared" si="7"/>
        <v>6257.44</v>
      </c>
      <c r="X23" s="78">
        <v>0</v>
      </c>
      <c r="Y23" s="82">
        <v>0</v>
      </c>
      <c r="Z23" s="82">
        <v>0</v>
      </c>
      <c r="AA23" s="79">
        <f t="shared" si="8"/>
        <v>0</v>
      </c>
      <c r="AB23" s="78">
        <v>0</v>
      </c>
      <c r="AC23" s="78">
        <v>0</v>
      </c>
      <c r="AD23" s="78">
        <v>0</v>
      </c>
      <c r="AE23" s="79">
        <f t="shared" si="9"/>
        <v>0</v>
      </c>
      <c r="AF23" s="78">
        <v>0</v>
      </c>
      <c r="AG23" s="78">
        <v>0</v>
      </c>
      <c r="AH23" s="78">
        <v>0</v>
      </c>
      <c r="AI23" s="79">
        <f t="shared" si="1"/>
        <v>0</v>
      </c>
      <c r="AJ23" s="81">
        <f t="shared" si="2"/>
        <v>6257.44</v>
      </c>
      <c r="AK23" s="83">
        <v>3043.17</v>
      </c>
      <c r="AL23" s="83">
        <v>1872.98</v>
      </c>
      <c r="AM23" s="83">
        <v>2568.74</v>
      </c>
      <c r="AN23" s="79">
        <f t="shared" si="10"/>
        <v>7484.89</v>
      </c>
      <c r="AO23" s="83">
        <v>0</v>
      </c>
      <c r="AP23" s="83">
        <v>0</v>
      </c>
      <c r="AQ23" s="83">
        <v>0</v>
      </c>
      <c r="AR23" s="79">
        <f t="shared" si="11"/>
        <v>0</v>
      </c>
      <c r="AS23" s="83">
        <v>0</v>
      </c>
      <c r="AT23" s="83">
        <v>0</v>
      </c>
      <c r="AU23" s="83">
        <v>0</v>
      </c>
      <c r="AV23" s="79">
        <f t="shared" si="12"/>
        <v>0</v>
      </c>
      <c r="AW23" s="83">
        <v>0</v>
      </c>
      <c r="AX23" s="83">
        <v>0</v>
      </c>
      <c r="AY23" s="83">
        <v>0</v>
      </c>
      <c r="AZ23" s="79">
        <f t="shared" si="13"/>
        <v>0</v>
      </c>
      <c r="BA23" s="81">
        <f t="shared" si="14"/>
        <v>7484.89</v>
      </c>
      <c r="BB23" s="83">
        <v>0</v>
      </c>
      <c r="BC23" s="83">
        <v>0</v>
      </c>
      <c r="BD23" s="83">
        <v>240.55</v>
      </c>
      <c r="BE23" s="79">
        <f t="shared" si="15"/>
        <v>240.55</v>
      </c>
      <c r="BF23" s="83">
        <v>0</v>
      </c>
      <c r="BG23" s="83">
        <v>0</v>
      </c>
      <c r="BH23" s="83">
        <v>0</v>
      </c>
      <c r="BI23" s="79">
        <f t="shared" si="16"/>
        <v>0</v>
      </c>
      <c r="BJ23" s="83">
        <v>0</v>
      </c>
      <c r="BK23" s="83">
        <v>0</v>
      </c>
      <c r="BL23" s="83">
        <v>0</v>
      </c>
      <c r="BM23" s="79">
        <f t="shared" si="17"/>
        <v>0</v>
      </c>
      <c r="BN23" s="83">
        <v>0</v>
      </c>
      <c r="BO23" s="83">
        <v>0</v>
      </c>
      <c r="BP23" s="83">
        <v>0</v>
      </c>
      <c r="BQ23" s="79">
        <f t="shared" si="18"/>
        <v>0</v>
      </c>
      <c r="BR23" s="81">
        <f t="shared" si="19"/>
        <v>240.55</v>
      </c>
      <c r="BS23" s="83">
        <v>0</v>
      </c>
      <c r="BT23" s="83">
        <v>0</v>
      </c>
      <c r="BU23" s="83">
        <v>192.44</v>
      </c>
      <c r="BV23" s="79">
        <f t="shared" si="20"/>
        <v>192.44</v>
      </c>
      <c r="BW23" s="83">
        <v>0</v>
      </c>
      <c r="BX23" s="83">
        <v>0</v>
      </c>
      <c r="BY23" s="83">
        <v>0</v>
      </c>
      <c r="BZ23" s="79">
        <f t="shared" si="21"/>
        <v>0</v>
      </c>
      <c r="CA23" s="83">
        <v>0</v>
      </c>
      <c r="CB23" s="83">
        <v>0</v>
      </c>
      <c r="CC23" s="83">
        <v>0</v>
      </c>
      <c r="CD23" s="79">
        <f t="shared" si="22"/>
        <v>0</v>
      </c>
      <c r="CE23" s="83">
        <v>0</v>
      </c>
      <c r="CF23" s="83">
        <v>0</v>
      </c>
      <c r="CG23" s="83">
        <v>0</v>
      </c>
      <c r="CH23" s="79">
        <f t="shared" si="23"/>
        <v>0</v>
      </c>
      <c r="CI23" s="81">
        <f t="shared" si="24"/>
        <v>192.44</v>
      </c>
      <c r="CJ23" s="84">
        <f t="shared" si="25"/>
        <v>724496.47</v>
      </c>
      <c r="CK23" s="85">
        <v>0</v>
      </c>
      <c r="CL23" s="78">
        <v>0</v>
      </c>
      <c r="CM23" s="78">
        <v>0</v>
      </c>
      <c r="CN23" s="78">
        <f t="shared" si="26"/>
        <v>0</v>
      </c>
      <c r="CO23" s="78">
        <v>0</v>
      </c>
      <c r="CP23" s="78">
        <v>0</v>
      </c>
      <c r="CQ23" s="78">
        <v>0</v>
      </c>
      <c r="CR23" s="78">
        <v>0</v>
      </c>
      <c r="CS23" s="86">
        <v>0</v>
      </c>
      <c r="CT23" s="86">
        <v>0</v>
      </c>
      <c r="CU23" s="86">
        <f t="shared" si="27"/>
        <v>0</v>
      </c>
      <c r="CV23" s="119">
        <v>0</v>
      </c>
    </row>
    <row r="24" spans="1:100" ht="13.5" customHeight="1">
      <c r="A24" s="25" t="s">
        <v>125</v>
      </c>
      <c r="B24" s="26" t="s">
        <v>126</v>
      </c>
      <c r="C24" s="27">
        <v>97080.1</v>
      </c>
      <c r="D24" s="28">
        <v>93056.36</v>
      </c>
      <c r="E24" s="28">
        <v>108441.63</v>
      </c>
      <c r="F24" s="29">
        <f t="shared" si="3"/>
        <v>298578.09</v>
      </c>
      <c r="G24" s="28">
        <v>100803.46</v>
      </c>
      <c r="H24" s="28">
        <v>106631.77</v>
      </c>
      <c r="I24" s="28">
        <v>100115.25</v>
      </c>
      <c r="J24" s="29">
        <f t="shared" si="4"/>
        <v>307550.48</v>
      </c>
      <c r="K24" s="30">
        <v>94540.25</v>
      </c>
      <c r="L24" s="28">
        <v>114275.53</v>
      </c>
      <c r="M24" s="28">
        <v>110467.93</v>
      </c>
      <c r="N24" s="29">
        <f t="shared" si="5"/>
        <v>319283.71</v>
      </c>
      <c r="O24" s="28">
        <v>116016.05</v>
      </c>
      <c r="P24" s="28">
        <v>116945.21</v>
      </c>
      <c r="Q24" s="28">
        <v>110470.06</v>
      </c>
      <c r="R24" s="29">
        <f t="shared" si="0"/>
        <v>343431.32</v>
      </c>
      <c r="S24" s="31">
        <f t="shared" si="6"/>
        <v>1268843.6</v>
      </c>
      <c r="T24" s="28">
        <v>6022.32</v>
      </c>
      <c r="U24" s="28">
        <v>6260.33</v>
      </c>
      <c r="V24" s="28">
        <v>6835.53</v>
      </c>
      <c r="W24" s="29">
        <f t="shared" si="7"/>
        <v>19118.18</v>
      </c>
      <c r="X24" s="28">
        <v>6411.200000000003</v>
      </c>
      <c r="Y24" s="32">
        <v>5659.17</v>
      </c>
      <c r="Z24" s="32">
        <v>6125.159999999995</v>
      </c>
      <c r="AA24" s="29">
        <f t="shared" si="8"/>
        <v>18195.53</v>
      </c>
      <c r="AB24" s="28">
        <v>5974.18</v>
      </c>
      <c r="AC24" s="28">
        <v>6190.84</v>
      </c>
      <c r="AD24" s="28">
        <v>6358.47</v>
      </c>
      <c r="AE24" s="29">
        <f t="shared" si="9"/>
        <v>18523.49</v>
      </c>
      <c r="AF24" s="28">
        <v>7151.59</v>
      </c>
      <c r="AG24" s="28">
        <v>6587.67</v>
      </c>
      <c r="AH24" s="28">
        <v>6576.35</v>
      </c>
      <c r="AI24" s="29">
        <f t="shared" si="1"/>
        <v>20315.61</v>
      </c>
      <c r="AJ24" s="31">
        <f t="shared" si="2"/>
        <v>76152.81</v>
      </c>
      <c r="AK24" s="33">
        <v>1414.54</v>
      </c>
      <c r="AL24" s="33">
        <v>1905.68</v>
      </c>
      <c r="AM24" s="33">
        <v>3182.67</v>
      </c>
      <c r="AN24" s="34">
        <f t="shared" si="10"/>
        <v>6502.89</v>
      </c>
      <c r="AO24" s="33">
        <v>5009.98</v>
      </c>
      <c r="AP24" s="33">
        <v>4841.81</v>
      </c>
      <c r="AQ24" s="65">
        <v>5601.4</v>
      </c>
      <c r="AR24" s="34">
        <f t="shared" si="11"/>
        <v>15453.19</v>
      </c>
      <c r="AS24" s="33">
        <v>7261.98</v>
      </c>
      <c r="AT24" s="33">
        <v>1474.42</v>
      </c>
      <c r="AU24" s="33">
        <v>9768.43</v>
      </c>
      <c r="AV24" s="34">
        <f t="shared" si="12"/>
        <v>18504.83</v>
      </c>
      <c r="AW24" s="33">
        <v>9665.84</v>
      </c>
      <c r="AX24" s="33">
        <v>10927.67</v>
      </c>
      <c r="AY24" s="33">
        <v>10259.08</v>
      </c>
      <c r="AZ24" s="34">
        <f t="shared" si="13"/>
        <v>30852.59</v>
      </c>
      <c r="BA24" s="35">
        <f t="shared" si="14"/>
        <v>71313.5</v>
      </c>
      <c r="BB24" s="33">
        <v>592.24</v>
      </c>
      <c r="BC24" s="33">
        <v>803.48</v>
      </c>
      <c r="BD24" s="33">
        <v>531.76</v>
      </c>
      <c r="BE24" s="34">
        <f t="shared" si="15"/>
        <v>1927.48</v>
      </c>
      <c r="BF24" s="33">
        <v>1012.84</v>
      </c>
      <c r="BG24" s="33">
        <v>1073.98</v>
      </c>
      <c r="BH24" s="71">
        <v>290.08</v>
      </c>
      <c r="BI24" s="34">
        <f t="shared" si="16"/>
        <v>2376.9</v>
      </c>
      <c r="BJ24" s="33">
        <v>2700.2</v>
      </c>
      <c r="BK24" s="33">
        <v>1077.41</v>
      </c>
      <c r="BL24" s="33">
        <v>1205.4799999999998</v>
      </c>
      <c r="BM24" s="34">
        <f t="shared" si="17"/>
        <v>4983.09</v>
      </c>
      <c r="BN24" s="33">
        <v>2487.9100000000003</v>
      </c>
      <c r="BO24" s="33">
        <v>1594.23</v>
      </c>
      <c r="BP24" s="33">
        <v>2134.02</v>
      </c>
      <c r="BQ24" s="34">
        <f t="shared" si="18"/>
        <v>6216.16</v>
      </c>
      <c r="BR24" s="35">
        <f t="shared" si="19"/>
        <v>15503.63</v>
      </c>
      <c r="BS24" s="33">
        <v>473.78999999999996</v>
      </c>
      <c r="BT24" s="33">
        <v>642.76</v>
      </c>
      <c r="BU24" s="33">
        <v>276.5</v>
      </c>
      <c r="BV24" s="34">
        <f t="shared" si="20"/>
        <v>1393.05</v>
      </c>
      <c r="BW24" s="33">
        <v>959.18</v>
      </c>
      <c r="BX24" s="71">
        <v>690.42</v>
      </c>
      <c r="BY24" s="71">
        <v>0</v>
      </c>
      <c r="BZ24" s="34">
        <f t="shared" si="21"/>
        <v>1649.6</v>
      </c>
      <c r="CA24" s="33">
        <v>1533.29</v>
      </c>
      <c r="CB24" s="33">
        <v>1889.54</v>
      </c>
      <c r="CC24" s="33">
        <v>964.38</v>
      </c>
      <c r="CD24" s="34">
        <f t="shared" si="22"/>
        <v>4387.21</v>
      </c>
      <c r="CE24" s="33">
        <v>1990.2500000000002</v>
      </c>
      <c r="CF24" s="33">
        <v>1275.3100000000004</v>
      </c>
      <c r="CG24" s="33">
        <v>1707.1400000000003</v>
      </c>
      <c r="CH24" s="34">
        <f t="shared" si="23"/>
        <v>4972.7</v>
      </c>
      <c r="CI24" s="35">
        <f t="shared" si="24"/>
        <v>12402.56</v>
      </c>
      <c r="CJ24" s="72">
        <f t="shared" si="25"/>
        <v>1444216.1</v>
      </c>
      <c r="CK24" s="73">
        <v>148.89</v>
      </c>
      <c r="CL24" s="66">
        <v>168.74</v>
      </c>
      <c r="CM24" s="66">
        <v>1151.08</v>
      </c>
      <c r="CN24" s="66">
        <f t="shared" si="26"/>
        <v>1319.82</v>
      </c>
      <c r="CO24" s="66">
        <v>1148.79</v>
      </c>
      <c r="CP24" s="66">
        <v>1352.54</v>
      </c>
      <c r="CQ24" s="74">
        <v>1027.66</v>
      </c>
      <c r="CR24" s="66">
        <v>5631.21</v>
      </c>
      <c r="CS24" s="66">
        <v>5814.1</v>
      </c>
      <c r="CT24" s="66">
        <v>2252.31</v>
      </c>
      <c r="CU24" s="66">
        <f t="shared" si="27"/>
        <v>8066.41</v>
      </c>
      <c r="CV24" s="118">
        <v>0</v>
      </c>
    </row>
    <row r="25" spans="1:100" ht="12.75">
      <c r="A25" s="25" t="s">
        <v>127</v>
      </c>
      <c r="B25" s="26" t="s">
        <v>128</v>
      </c>
      <c r="C25" s="27">
        <v>48464.99</v>
      </c>
      <c r="D25" s="28">
        <v>45373.41</v>
      </c>
      <c r="E25" s="28">
        <v>44565.75</v>
      </c>
      <c r="F25" s="29">
        <f t="shared" si="3"/>
        <v>138404.15</v>
      </c>
      <c r="G25" s="28">
        <v>42724.59</v>
      </c>
      <c r="H25" s="28">
        <v>45583.53</v>
      </c>
      <c r="I25" s="28">
        <v>40320.96</v>
      </c>
      <c r="J25" s="29">
        <f t="shared" si="4"/>
        <v>128629.08</v>
      </c>
      <c r="K25" s="30">
        <v>45636.9</v>
      </c>
      <c r="L25" s="28">
        <v>44892.46</v>
      </c>
      <c r="M25" s="28">
        <v>47491.15</v>
      </c>
      <c r="N25" s="29">
        <f t="shared" si="5"/>
        <v>138020.51</v>
      </c>
      <c r="O25" s="28">
        <v>56165.31</v>
      </c>
      <c r="P25" s="28">
        <v>41922.1</v>
      </c>
      <c r="Q25" s="28">
        <v>42997.06</v>
      </c>
      <c r="R25" s="29">
        <f t="shared" si="0"/>
        <v>141084.47</v>
      </c>
      <c r="S25" s="31">
        <f t="shared" si="6"/>
        <v>546138.21</v>
      </c>
      <c r="T25" s="28">
        <v>2083.7500000000005</v>
      </c>
      <c r="U25" s="28">
        <v>2092.769999999999</v>
      </c>
      <c r="V25" s="28">
        <v>1786.2100000000005</v>
      </c>
      <c r="W25" s="29">
        <f t="shared" si="7"/>
        <v>5962.73</v>
      </c>
      <c r="X25" s="28">
        <v>2049.879999999999</v>
      </c>
      <c r="Y25" s="32">
        <v>1678.6599999999996</v>
      </c>
      <c r="Z25" s="32">
        <v>1619.79</v>
      </c>
      <c r="AA25" s="29">
        <f t="shared" si="8"/>
        <v>5348.33</v>
      </c>
      <c r="AB25" s="28">
        <v>1914.9799999999993</v>
      </c>
      <c r="AC25" s="28">
        <v>1886.0400000000002</v>
      </c>
      <c r="AD25" s="28">
        <v>1867.2800000000007</v>
      </c>
      <c r="AE25" s="29">
        <f t="shared" si="9"/>
        <v>5668.3</v>
      </c>
      <c r="AF25" s="28">
        <v>1784.6800000000005</v>
      </c>
      <c r="AG25" s="28">
        <v>2164.05</v>
      </c>
      <c r="AH25" s="28">
        <v>2083.78</v>
      </c>
      <c r="AI25" s="29">
        <f t="shared" si="1"/>
        <v>6032.51</v>
      </c>
      <c r="AJ25" s="31">
        <f t="shared" si="2"/>
        <v>23011.87</v>
      </c>
      <c r="AK25" s="33">
        <v>1468.87</v>
      </c>
      <c r="AL25" s="33">
        <v>1468.87</v>
      </c>
      <c r="AM25" s="33">
        <v>1286.08</v>
      </c>
      <c r="AN25" s="34">
        <f t="shared" si="10"/>
        <v>4223.82</v>
      </c>
      <c r="AO25" s="33">
        <v>1468.87</v>
      </c>
      <c r="AP25" s="33">
        <v>2703.83</v>
      </c>
      <c r="AQ25" s="65">
        <v>1441.52</v>
      </c>
      <c r="AR25" s="34">
        <f t="shared" si="11"/>
        <v>5614.22</v>
      </c>
      <c r="AS25" s="33">
        <v>3093.81</v>
      </c>
      <c r="AT25" s="33">
        <v>483.34</v>
      </c>
      <c r="AU25" s="33">
        <v>3491.68</v>
      </c>
      <c r="AV25" s="34">
        <f t="shared" si="12"/>
        <v>7068.83</v>
      </c>
      <c r="AW25" s="33">
        <v>3415.26</v>
      </c>
      <c r="AX25" s="33">
        <v>2184.48</v>
      </c>
      <c r="AY25" s="33">
        <v>1883.27</v>
      </c>
      <c r="AZ25" s="34">
        <f t="shared" si="13"/>
        <v>7483.01</v>
      </c>
      <c r="BA25" s="35">
        <f t="shared" si="14"/>
        <v>24389.88</v>
      </c>
      <c r="BB25" s="33">
        <v>0</v>
      </c>
      <c r="BC25" s="33">
        <v>0</v>
      </c>
      <c r="BD25" s="33">
        <v>0</v>
      </c>
      <c r="BE25" s="34">
        <f t="shared" si="15"/>
        <v>0</v>
      </c>
      <c r="BF25" s="33">
        <v>0</v>
      </c>
      <c r="BG25" s="33">
        <v>0</v>
      </c>
      <c r="BH25" s="71">
        <v>0</v>
      </c>
      <c r="BI25" s="34">
        <f t="shared" si="16"/>
        <v>0</v>
      </c>
      <c r="BJ25" s="33">
        <v>150.73</v>
      </c>
      <c r="BK25" s="33">
        <v>138.59</v>
      </c>
      <c r="BL25" s="33">
        <v>0</v>
      </c>
      <c r="BM25" s="34">
        <f t="shared" si="17"/>
        <v>289.32</v>
      </c>
      <c r="BN25" s="33">
        <v>0</v>
      </c>
      <c r="BO25" s="33">
        <v>0</v>
      </c>
      <c r="BP25" s="33">
        <v>0</v>
      </c>
      <c r="BQ25" s="34">
        <f t="shared" si="18"/>
        <v>0</v>
      </c>
      <c r="BR25" s="35">
        <f t="shared" si="19"/>
        <v>289.32</v>
      </c>
      <c r="BS25" s="33">
        <v>0</v>
      </c>
      <c r="BT25" s="33">
        <v>0</v>
      </c>
      <c r="BU25" s="33">
        <v>0</v>
      </c>
      <c r="BV25" s="34">
        <f t="shared" si="20"/>
        <v>0</v>
      </c>
      <c r="BW25" s="33">
        <v>0</v>
      </c>
      <c r="BX25" s="71">
        <v>0</v>
      </c>
      <c r="BY25" s="71">
        <v>0</v>
      </c>
      <c r="BZ25" s="34">
        <f t="shared" si="21"/>
        <v>0</v>
      </c>
      <c r="CA25" s="33">
        <v>20.74</v>
      </c>
      <c r="CB25" s="33">
        <v>210.71</v>
      </c>
      <c r="CC25" s="33">
        <v>0</v>
      </c>
      <c r="CD25" s="34">
        <f t="shared" si="22"/>
        <v>231.45</v>
      </c>
      <c r="CE25" s="33">
        <v>0</v>
      </c>
      <c r="CF25" s="33">
        <v>0</v>
      </c>
      <c r="CG25" s="33">
        <v>0</v>
      </c>
      <c r="CH25" s="34">
        <f t="shared" si="23"/>
        <v>0</v>
      </c>
      <c r="CI25" s="35">
        <f t="shared" si="24"/>
        <v>231.45</v>
      </c>
      <c r="CJ25" s="72">
        <f t="shared" si="25"/>
        <v>594060.73</v>
      </c>
      <c r="CK25" s="73">
        <v>0</v>
      </c>
      <c r="CL25" s="66">
        <v>0</v>
      </c>
      <c r="CM25" s="66">
        <v>0</v>
      </c>
      <c r="CN25" s="66">
        <f t="shared" si="26"/>
        <v>0</v>
      </c>
      <c r="CO25" s="66">
        <v>0</v>
      </c>
      <c r="CP25" s="66">
        <v>348.08</v>
      </c>
      <c r="CQ25" s="74">
        <v>99.84</v>
      </c>
      <c r="CR25" s="66">
        <v>1846.02</v>
      </c>
      <c r="CS25" s="66">
        <v>2499.53</v>
      </c>
      <c r="CT25" s="66">
        <v>895.9</v>
      </c>
      <c r="CU25" s="66">
        <f t="shared" si="27"/>
        <v>3395.43</v>
      </c>
      <c r="CV25" s="118">
        <v>0</v>
      </c>
    </row>
    <row r="26" spans="1:100" ht="12.75">
      <c r="A26" s="25" t="s">
        <v>129</v>
      </c>
      <c r="B26" s="26" t="s">
        <v>130</v>
      </c>
      <c r="C26" s="27">
        <v>44194.61</v>
      </c>
      <c r="D26" s="28">
        <v>44367.57</v>
      </c>
      <c r="E26" s="28">
        <v>46162.36</v>
      </c>
      <c r="F26" s="29">
        <f t="shared" si="3"/>
        <v>134724.54</v>
      </c>
      <c r="G26" s="28">
        <v>40271.55</v>
      </c>
      <c r="H26" s="28">
        <v>49717.68</v>
      </c>
      <c r="I26" s="28">
        <v>44262.62</v>
      </c>
      <c r="J26" s="29">
        <f t="shared" si="4"/>
        <v>134251.85</v>
      </c>
      <c r="K26" s="30">
        <v>46671.61</v>
      </c>
      <c r="L26" s="28">
        <v>44113.79</v>
      </c>
      <c r="M26" s="28">
        <v>51722.24</v>
      </c>
      <c r="N26" s="29">
        <f t="shared" si="5"/>
        <v>142507.64</v>
      </c>
      <c r="O26" s="28">
        <v>53834.35</v>
      </c>
      <c r="P26" s="28">
        <v>54479.55</v>
      </c>
      <c r="Q26" s="28">
        <v>46277.49</v>
      </c>
      <c r="R26" s="29">
        <f t="shared" si="0"/>
        <v>154591.39</v>
      </c>
      <c r="S26" s="31">
        <f t="shared" si="6"/>
        <v>566075.42</v>
      </c>
      <c r="T26" s="28">
        <v>2900.3499999999985</v>
      </c>
      <c r="U26" s="28">
        <v>2200.759999999998</v>
      </c>
      <c r="V26" s="28">
        <v>3130.559999999999</v>
      </c>
      <c r="W26" s="29">
        <f t="shared" si="7"/>
        <v>8231.67</v>
      </c>
      <c r="X26" s="28">
        <v>2536.469999999999</v>
      </c>
      <c r="Y26" s="32">
        <v>2621.269999999998</v>
      </c>
      <c r="Z26" s="32">
        <v>2264.199999999999</v>
      </c>
      <c r="AA26" s="29">
        <f t="shared" si="8"/>
        <v>7421.94</v>
      </c>
      <c r="AB26" s="28">
        <v>3138.679999999997</v>
      </c>
      <c r="AC26" s="28">
        <v>3049.9899999999993</v>
      </c>
      <c r="AD26" s="28">
        <v>2949.6999999999975</v>
      </c>
      <c r="AE26" s="29">
        <f t="shared" si="9"/>
        <v>9138.37</v>
      </c>
      <c r="AF26" s="28">
        <v>2722.4399999999996</v>
      </c>
      <c r="AG26" s="28">
        <v>3149.5899999999983</v>
      </c>
      <c r="AH26" s="28">
        <v>2769.1999999999994</v>
      </c>
      <c r="AI26" s="29">
        <f t="shared" si="1"/>
        <v>8641.23</v>
      </c>
      <c r="AJ26" s="31">
        <f t="shared" si="2"/>
        <v>33433.21</v>
      </c>
      <c r="AK26" s="33">
        <v>150.73</v>
      </c>
      <c r="AL26" s="33">
        <v>301.46</v>
      </c>
      <c r="AM26" s="33">
        <v>0</v>
      </c>
      <c r="AN26" s="34">
        <f t="shared" si="10"/>
        <v>452.19</v>
      </c>
      <c r="AO26" s="33">
        <v>301.46</v>
      </c>
      <c r="AP26" s="33">
        <v>301.03</v>
      </c>
      <c r="AQ26" s="65">
        <v>129.17</v>
      </c>
      <c r="AR26" s="34">
        <f t="shared" si="11"/>
        <v>731.66</v>
      </c>
      <c r="AS26" s="33">
        <v>669.78</v>
      </c>
      <c r="AT26" s="33">
        <v>162.08</v>
      </c>
      <c r="AU26" s="33">
        <v>1760.44</v>
      </c>
      <c r="AV26" s="34">
        <f t="shared" si="12"/>
        <v>2592.3</v>
      </c>
      <c r="AW26" s="33">
        <v>1605.43</v>
      </c>
      <c r="AX26" s="33">
        <v>1140.46</v>
      </c>
      <c r="AY26" s="33">
        <v>1920.54</v>
      </c>
      <c r="AZ26" s="34">
        <f t="shared" si="13"/>
        <v>4666.43</v>
      </c>
      <c r="BA26" s="35">
        <f t="shared" si="14"/>
        <v>8442.58</v>
      </c>
      <c r="BB26" s="33">
        <v>160.37</v>
      </c>
      <c r="BC26" s="33">
        <v>160.37</v>
      </c>
      <c r="BD26" s="33">
        <v>160.37</v>
      </c>
      <c r="BE26" s="34">
        <f t="shared" si="15"/>
        <v>481.11</v>
      </c>
      <c r="BF26" s="33">
        <v>160.37</v>
      </c>
      <c r="BG26" s="33">
        <v>160.37</v>
      </c>
      <c r="BH26" s="71">
        <v>32.33</v>
      </c>
      <c r="BI26" s="34">
        <f t="shared" si="16"/>
        <v>353.07</v>
      </c>
      <c r="BJ26" s="33">
        <v>288.41</v>
      </c>
      <c r="BK26" s="33">
        <v>156.43</v>
      </c>
      <c r="BL26" s="33">
        <v>156.43</v>
      </c>
      <c r="BM26" s="34">
        <f t="shared" si="17"/>
        <v>601.27</v>
      </c>
      <c r="BN26" s="33">
        <v>156.43</v>
      </c>
      <c r="BO26" s="33">
        <v>156.43</v>
      </c>
      <c r="BP26" s="33">
        <v>156.44</v>
      </c>
      <c r="BQ26" s="34">
        <f t="shared" si="18"/>
        <v>469.3</v>
      </c>
      <c r="BR26" s="35">
        <f t="shared" si="19"/>
        <v>1904.75</v>
      </c>
      <c r="BS26" s="33">
        <v>128.29</v>
      </c>
      <c r="BT26" s="33">
        <v>128.29</v>
      </c>
      <c r="BU26" s="33">
        <v>83.39</v>
      </c>
      <c r="BV26" s="34">
        <f t="shared" si="20"/>
        <v>339.97</v>
      </c>
      <c r="BW26" s="33">
        <v>173.19</v>
      </c>
      <c r="BX26" s="71">
        <v>103.09</v>
      </c>
      <c r="BY26" s="71">
        <v>0</v>
      </c>
      <c r="BZ26" s="34">
        <f t="shared" si="21"/>
        <v>276.28</v>
      </c>
      <c r="CA26" s="33">
        <v>175.56</v>
      </c>
      <c r="CB26" s="33">
        <v>231.37</v>
      </c>
      <c r="CC26" s="33">
        <v>125.15</v>
      </c>
      <c r="CD26" s="34">
        <f t="shared" si="22"/>
        <v>532.08</v>
      </c>
      <c r="CE26" s="33">
        <v>125.15</v>
      </c>
      <c r="CF26" s="33">
        <v>125.15</v>
      </c>
      <c r="CG26" s="33">
        <v>125.14</v>
      </c>
      <c r="CH26" s="34">
        <f t="shared" si="23"/>
        <v>375.44</v>
      </c>
      <c r="CI26" s="35">
        <f t="shared" si="24"/>
        <v>1523.77</v>
      </c>
      <c r="CJ26" s="72">
        <f t="shared" si="25"/>
        <v>611379.73</v>
      </c>
      <c r="CK26" s="73">
        <v>44.9</v>
      </c>
      <c r="CL26" s="66">
        <v>25.2</v>
      </c>
      <c r="CM26" s="66">
        <v>128.29</v>
      </c>
      <c r="CN26" s="66">
        <f t="shared" si="26"/>
        <v>153.49</v>
      </c>
      <c r="CO26" s="66">
        <v>128.04</v>
      </c>
      <c r="CP26" s="66">
        <v>31.19</v>
      </c>
      <c r="CQ26" s="74">
        <v>106.22</v>
      </c>
      <c r="CR26" s="66">
        <v>619.03</v>
      </c>
      <c r="CS26" s="66">
        <v>2722.22</v>
      </c>
      <c r="CT26" s="66">
        <v>621.39</v>
      </c>
      <c r="CU26" s="66">
        <f t="shared" si="27"/>
        <v>3343.61</v>
      </c>
      <c r="CV26" s="118">
        <v>0</v>
      </c>
    </row>
    <row r="27" spans="1:100" ht="12.75">
      <c r="A27" s="25" t="s">
        <v>131</v>
      </c>
      <c r="B27" s="26" t="s">
        <v>132</v>
      </c>
      <c r="C27" s="27">
        <v>29165.96</v>
      </c>
      <c r="D27" s="28">
        <v>32658.35</v>
      </c>
      <c r="E27" s="28">
        <v>32094.56</v>
      </c>
      <c r="F27" s="29">
        <f t="shared" si="3"/>
        <v>93918.87</v>
      </c>
      <c r="G27" s="28">
        <v>30163.43</v>
      </c>
      <c r="H27" s="28">
        <v>23553.19</v>
      </c>
      <c r="I27" s="28">
        <v>27435.87</v>
      </c>
      <c r="J27" s="29">
        <f t="shared" si="4"/>
        <v>81152.49</v>
      </c>
      <c r="K27" s="30">
        <v>28653.74</v>
      </c>
      <c r="L27" s="28">
        <v>25126.79</v>
      </c>
      <c r="M27" s="28">
        <v>26582.72</v>
      </c>
      <c r="N27" s="29">
        <f t="shared" si="5"/>
        <v>80363.25</v>
      </c>
      <c r="O27" s="28">
        <v>33237.77</v>
      </c>
      <c r="P27" s="28">
        <v>27590.85</v>
      </c>
      <c r="Q27" s="28">
        <v>25556.99</v>
      </c>
      <c r="R27" s="29">
        <f t="shared" si="0"/>
        <v>86385.61</v>
      </c>
      <c r="S27" s="31">
        <f t="shared" si="6"/>
        <v>341820.22</v>
      </c>
      <c r="T27" s="28">
        <v>559.4200000000001</v>
      </c>
      <c r="U27" s="28">
        <v>152.41000000000003</v>
      </c>
      <c r="V27" s="28">
        <v>331.56</v>
      </c>
      <c r="W27" s="29">
        <f t="shared" si="7"/>
        <v>1043.39</v>
      </c>
      <c r="X27" s="28">
        <v>418.5</v>
      </c>
      <c r="Y27" s="32">
        <v>202.87</v>
      </c>
      <c r="Z27" s="32">
        <v>313.95</v>
      </c>
      <c r="AA27" s="29">
        <f t="shared" si="8"/>
        <v>935.32</v>
      </c>
      <c r="AB27" s="28">
        <v>236.02</v>
      </c>
      <c r="AC27" s="28">
        <v>249.2</v>
      </c>
      <c r="AD27" s="28">
        <v>302.09</v>
      </c>
      <c r="AE27" s="29">
        <f t="shared" si="9"/>
        <v>787.31</v>
      </c>
      <c r="AF27" s="28">
        <v>420.03000000000003</v>
      </c>
      <c r="AG27" s="28">
        <v>153.17999999999998</v>
      </c>
      <c r="AH27" s="28">
        <v>433.73999999999995</v>
      </c>
      <c r="AI27" s="29">
        <f t="shared" si="1"/>
        <v>1006.95</v>
      </c>
      <c r="AJ27" s="31">
        <f t="shared" si="2"/>
        <v>3772.97</v>
      </c>
      <c r="AK27" s="33">
        <v>553.45</v>
      </c>
      <c r="AL27" s="33">
        <v>785.7</v>
      </c>
      <c r="AM27" s="33">
        <v>1116.08</v>
      </c>
      <c r="AN27" s="34">
        <f t="shared" si="10"/>
        <v>2455.23</v>
      </c>
      <c r="AO27" s="33">
        <v>1513.08</v>
      </c>
      <c r="AP27" s="33">
        <v>641.47</v>
      </c>
      <c r="AQ27" s="65">
        <v>511.81</v>
      </c>
      <c r="AR27" s="34">
        <f t="shared" si="11"/>
        <v>2666.36</v>
      </c>
      <c r="AS27" s="33">
        <v>951</v>
      </c>
      <c r="AT27" s="33">
        <v>163.96</v>
      </c>
      <c r="AU27" s="33">
        <v>970.57</v>
      </c>
      <c r="AV27" s="34">
        <f t="shared" si="12"/>
        <v>2085.53</v>
      </c>
      <c r="AW27" s="33">
        <v>498.22</v>
      </c>
      <c r="AX27" s="33">
        <v>467.18</v>
      </c>
      <c r="AY27" s="33">
        <v>623.62</v>
      </c>
      <c r="AZ27" s="34">
        <f t="shared" si="13"/>
        <v>1589.02</v>
      </c>
      <c r="BA27" s="35">
        <f t="shared" si="14"/>
        <v>8796.14</v>
      </c>
      <c r="BB27" s="33">
        <v>143.18</v>
      </c>
      <c r="BC27" s="33">
        <v>0</v>
      </c>
      <c r="BD27" s="33">
        <v>0</v>
      </c>
      <c r="BE27" s="34">
        <f t="shared" si="15"/>
        <v>143.18</v>
      </c>
      <c r="BF27" s="33">
        <v>0</v>
      </c>
      <c r="BG27" s="33">
        <v>160.37</v>
      </c>
      <c r="BH27" s="71">
        <v>0</v>
      </c>
      <c r="BI27" s="34">
        <f t="shared" si="16"/>
        <v>160.37</v>
      </c>
      <c r="BJ27" s="33">
        <v>0</v>
      </c>
      <c r="BK27" s="33">
        <v>0</v>
      </c>
      <c r="BL27" s="33">
        <v>0</v>
      </c>
      <c r="BM27" s="34">
        <f t="shared" si="17"/>
        <v>0</v>
      </c>
      <c r="BN27" s="33">
        <v>0</v>
      </c>
      <c r="BO27" s="33">
        <v>0</v>
      </c>
      <c r="BP27" s="33">
        <v>0</v>
      </c>
      <c r="BQ27" s="34">
        <f t="shared" si="18"/>
        <v>0</v>
      </c>
      <c r="BR27" s="35">
        <f t="shared" si="19"/>
        <v>303.55</v>
      </c>
      <c r="BS27" s="33">
        <v>114.55</v>
      </c>
      <c r="BT27" s="33">
        <v>0</v>
      </c>
      <c r="BU27" s="33">
        <v>0</v>
      </c>
      <c r="BV27" s="34">
        <f t="shared" si="20"/>
        <v>114.55</v>
      </c>
      <c r="BW27" s="33">
        <v>0</v>
      </c>
      <c r="BX27" s="71">
        <v>103.09</v>
      </c>
      <c r="BY27" s="71">
        <v>0</v>
      </c>
      <c r="BZ27" s="34">
        <f t="shared" si="21"/>
        <v>103.09</v>
      </c>
      <c r="CA27" s="33">
        <v>25.2</v>
      </c>
      <c r="CB27" s="33">
        <v>0</v>
      </c>
      <c r="CC27" s="33">
        <v>0</v>
      </c>
      <c r="CD27" s="34">
        <f t="shared" si="22"/>
        <v>25.2</v>
      </c>
      <c r="CE27" s="33">
        <v>0</v>
      </c>
      <c r="CF27" s="33">
        <v>0</v>
      </c>
      <c r="CG27" s="33">
        <v>0</v>
      </c>
      <c r="CH27" s="34">
        <f t="shared" si="23"/>
        <v>0</v>
      </c>
      <c r="CI27" s="35">
        <f t="shared" si="24"/>
        <v>242.84</v>
      </c>
      <c r="CJ27" s="72">
        <f t="shared" si="25"/>
        <v>354935.72</v>
      </c>
      <c r="CK27" s="73">
        <v>0</v>
      </c>
      <c r="CL27" s="66">
        <v>25.2</v>
      </c>
      <c r="CM27" s="66">
        <v>0</v>
      </c>
      <c r="CN27" s="66">
        <f t="shared" si="26"/>
        <v>25.2</v>
      </c>
      <c r="CO27" s="66">
        <v>0</v>
      </c>
      <c r="CP27" s="66">
        <v>123.59</v>
      </c>
      <c r="CQ27" s="74">
        <v>0</v>
      </c>
      <c r="CR27" s="66">
        <v>626.2</v>
      </c>
      <c r="CS27" s="66">
        <v>1399.09</v>
      </c>
      <c r="CT27" s="66">
        <v>187.48</v>
      </c>
      <c r="CU27" s="66">
        <f t="shared" si="27"/>
        <v>1586.57</v>
      </c>
      <c r="CV27" s="118">
        <v>0</v>
      </c>
    </row>
    <row r="28" spans="1:100" ht="12.75">
      <c r="A28" s="25" t="s">
        <v>133</v>
      </c>
      <c r="B28" s="26" t="s">
        <v>134</v>
      </c>
      <c r="C28" s="27">
        <v>33166.34</v>
      </c>
      <c r="D28" s="28">
        <v>30877.46</v>
      </c>
      <c r="E28" s="28">
        <v>37553.76</v>
      </c>
      <c r="F28" s="29">
        <f t="shared" si="3"/>
        <v>101597.56</v>
      </c>
      <c r="G28" s="28">
        <v>30878.09</v>
      </c>
      <c r="H28" s="28">
        <v>30813.17</v>
      </c>
      <c r="I28" s="28">
        <v>31431.33</v>
      </c>
      <c r="J28" s="29">
        <f t="shared" si="4"/>
        <v>93122.59</v>
      </c>
      <c r="K28" s="30">
        <v>38626.34</v>
      </c>
      <c r="L28" s="28">
        <v>38637.97</v>
      </c>
      <c r="M28" s="28">
        <v>35300.08</v>
      </c>
      <c r="N28" s="29">
        <f t="shared" si="5"/>
        <v>112564.39</v>
      </c>
      <c r="O28" s="28">
        <v>36542.97</v>
      </c>
      <c r="P28" s="28">
        <v>24615.93</v>
      </c>
      <c r="Q28" s="28">
        <v>35724.01</v>
      </c>
      <c r="R28" s="29">
        <f t="shared" si="0"/>
        <v>96882.91</v>
      </c>
      <c r="S28" s="31">
        <f t="shared" si="6"/>
        <v>404167.45</v>
      </c>
      <c r="T28" s="28">
        <v>644.5</v>
      </c>
      <c r="U28" s="28">
        <v>339.75000000000006</v>
      </c>
      <c r="V28" s="28">
        <v>515.7699999999999</v>
      </c>
      <c r="W28" s="29">
        <f t="shared" si="7"/>
        <v>1500.02</v>
      </c>
      <c r="X28" s="28">
        <v>439.81000000000006</v>
      </c>
      <c r="Y28" s="32">
        <v>539.9799999999999</v>
      </c>
      <c r="Z28" s="32">
        <v>400.13999999999993</v>
      </c>
      <c r="AA28" s="29">
        <f t="shared" si="8"/>
        <v>1379.93</v>
      </c>
      <c r="AB28" s="28">
        <v>372.6899999999999</v>
      </c>
      <c r="AC28" s="28">
        <v>600.0999999999998</v>
      </c>
      <c r="AD28" s="28">
        <v>519.49</v>
      </c>
      <c r="AE28" s="29">
        <f t="shared" si="9"/>
        <v>1492.28</v>
      </c>
      <c r="AF28" s="28">
        <v>531.1999999999999</v>
      </c>
      <c r="AG28" s="28">
        <v>445.61</v>
      </c>
      <c r="AH28" s="28">
        <v>837.62</v>
      </c>
      <c r="AI28" s="29">
        <f t="shared" si="1"/>
        <v>1814.43</v>
      </c>
      <c r="AJ28" s="31">
        <f t="shared" si="2"/>
        <v>6186.66</v>
      </c>
      <c r="AK28" s="33">
        <v>0</v>
      </c>
      <c r="AL28" s="33">
        <v>171.82</v>
      </c>
      <c r="AM28" s="33">
        <v>311.1</v>
      </c>
      <c r="AN28" s="34">
        <f t="shared" si="10"/>
        <v>482.92</v>
      </c>
      <c r="AO28" s="33">
        <v>651.87</v>
      </c>
      <c r="AP28" s="33">
        <v>461.83</v>
      </c>
      <c r="AQ28" s="65">
        <v>421.9</v>
      </c>
      <c r="AR28" s="34">
        <f t="shared" si="11"/>
        <v>1535.6</v>
      </c>
      <c r="AS28" s="33">
        <v>733.7</v>
      </c>
      <c r="AT28" s="33">
        <v>101.8</v>
      </c>
      <c r="AU28" s="33">
        <v>849.21</v>
      </c>
      <c r="AV28" s="34">
        <f t="shared" si="12"/>
        <v>1684.71</v>
      </c>
      <c r="AW28" s="33">
        <v>1705.78</v>
      </c>
      <c r="AX28" s="33">
        <v>745.13</v>
      </c>
      <c r="AY28" s="33">
        <v>1754.17</v>
      </c>
      <c r="AZ28" s="34">
        <f t="shared" si="13"/>
        <v>4205.08</v>
      </c>
      <c r="BA28" s="35">
        <f t="shared" si="14"/>
        <v>7908.31</v>
      </c>
      <c r="BB28" s="33">
        <v>141.31</v>
      </c>
      <c r="BC28" s="33">
        <v>0</v>
      </c>
      <c r="BD28" s="33">
        <v>313.13</v>
      </c>
      <c r="BE28" s="34">
        <f t="shared" si="15"/>
        <v>454.44</v>
      </c>
      <c r="BF28" s="33">
        <v>0</v>
      </c>
      <c r="BG28" s="33">
        <v>0</v>
      </c>
      <c r="BH28" s="71">
        <v>0</v>
      </c>
      <c r="BI28" s="34">
        <f t="shared" si="16"/>
        <v>0</v>
      </c>
      <c r="BJ28" s="33">
        <v>0</v>
      </c>
      <c r="BK28" s="33">
        <v>83.81</v>
      </c>
      <c r="BL28" s="33">
        <v>0</v>
      </c>
      <c r="BM28" s="34">
        <f t="shared" si="17"/>
        <v>83.81</v>
      </c>
      <c r="BN28" s="33">
        <v>0</v>
      </c>
      <c r="BO28" s="33">
        <v>0</v>
      </c>
      <c r="BP28" s="33">
        <v>156.44</v>
      </c>
      <c r="BQ28" s="34">
        <f t="shared" si="18"/>
        <v>156.44</v>
      </c>
      <c r="BR28" s="35">
        <f t="shared" si="19"/>
        <v>694.69</v>
      </c>
      <c r="BS28" s="33">
        <v>113.04</v>
      </c>
      <c r="BT28" s="33">
        <v>0</v>
      </c>
      <c r="BU28" s="33">
        <v>162.83</v>
      </c>
      <c r="BV28" s="34">
        <f t="shared" si="20"/>
        <v>275.87</v>
      </c>
      <c r="BW28" s="33">
        <v>87.67</v>
      </c>
      <c r="BX28" s="71">
        <v>0</v>
      </c>
      <c r="BY28" s="71">
        <v>0</v>
      </c>
      <c r="BZ28" s="34">
        <f t="shared" si="21"/>
        <v>87.67</v>
      </c>
      <c r="CA28" s="33">
        <v>0</v>
      </c>
      <c r="CB28" s="33">
        <v>67.04</v>
      </c>
      <c r="CC28" s="33">
        <v>0</v>
      </c>
      <c r="CD28" s="34">
        <f t="shared" si="22"/>
        <v>67.04</v>
      </c>
      <c r="CE28" s="33">
        <v>0</v>
      </c>
      <c r="CF28" s="33">
        <v>0</v>
      </c>
      <c r="CG28" s="33">
        <v>125.14</v>
      </c>
      <c r="CH28" s="34">
        <f t="shared" si="23"/>
        <v>125.14</v>
      </c>
      <c r="CI28" s="35">
        <f t="shared" si="24"/>
        <v>555.72</v>
      </c>
      <c r="CJ28" s="72">
        <f t="shared" si="25"/>
        <v>419512.83</v>
      </c>
      <c r="CK28" s="73">
        <v>87.67</v>
      </c>
      <c r="CL28" s="66">
        <v>0</v>
      </c>
      <c r="CM28" s="66">
        <v>0</v>
      </c>
      <c r="CN28" s="66">
        <f t="shared" si="26"/>
        <v>0</v>
      </c>
      <c r="CO28" s="66">
        <v>0</v>
      </c>
      <c r="CP28" s="66">
        <v>101.87</v>
      </c>
      <c r="CQ28" s="74">
        <v>0</v>
      </c>
      <c r="CR28" s="66">
        <v>388.79</v>
      </c>
      <c r="CS28" s="66">
        <v>1857.9</v>
      </c>
      <c r="CT28" s="66">
        <v>250.65</v>
      </c>
      <c r="CU28" s="66">
        <f t="shared" si="27"/>
        <v>2108.55</v>
      </c>
      <c r="CV28" s="118">
        <v>0</v>
      </c>
    </row>
    <row r="29" spans="1:100" s="87" customFormat="1" ht="13.5">
      <c r="A29" s="75" t="s">
        <v>135</v>
      </c>
      <c r="B29" s="76" t="s">
        <v>136</v>
      </c>
      <c r="C29" s="77">
        <v>57525.85</v>
      </c>
      <c r="D29" s="78">
        <v>78203.35</v>
      </c>
      <c r="E29" s="78">
        <v>68533.39</v>
      </c>
      <c r="F29" s="79">
        <f t="shared" si="3"/>
        <v>204262.59</v>
      </c>
      <c r="G29" s="78">
        <v>0</v>
      </c>
      <c r="H29" s="78">
        <v>0</v>
      </c>
      <c r="I29" s="78">
        <v>0</v>
      </c>
      <c r="J29" s="79">
        <f t="shared" si="4"/>
        <v>0</v>
      </c>
      <c r="K29" s="80">
        <v>0</v>
      </c>
      <c r="L29" s="78">
        <v>0</v>
      </c>
      <c r="M29" s="78">
        <v>0</v>
      </c>
      <c r="N29" s="79">
        <f t="shared" si="5"/>
        <v>0</v>
      </c>
      <c r="O29" s="78">
        <v>0</v>
      </c>
      <c r="P29" s="78">
        <v>0</v>
      </c>
      <c r="Q29" s="78">
        <v>0</v>
      </c>
      <c r="R29" s="79">
        <f t="shared" si="0"/>
        <v>0</v>
      </c>
      <c r="S29" s="81">
        <f t="shared" si="6"/>
        <v>204262.59</v>
      </c>
      <c r="T29" s="78">
        <v>806.3500000000001</v>
      </c>
      <c r="U29" s="78">
        <v>887.09</v>
      </c>
      <c r="V29" s="78">
        <v>946.91</v>
      </c>
      <c r="W29" s="79">
        <f t="shared" si="7"/>
        <v>2640.35</v>
      </c>
      <c r="X29" s="78">
        <v>0</v>
      </c>
      <c r="Y29" s="82">
        <v>0</v>
      </c>
      <c r="Z29" s="82">
        <v>0</v>
      </c>
      <c r="AA29" s="79">
        <f t="shared" si="8"/>
        <v>0</v>
      </c>
      <c r="AB29" s="78">
        <v>0</v>
      </c>
      <c r="AC29" s="78">
        <v>0</v>
      </c>
      <c r="AD29" s="78">
        <v>0</v>
      </c>
      <c r="AE29" s="79">
        <f t="shared" si="9"/>
        <v>0</v>
      </c>
      <c r="AF29" s="78">
        <v>0</v>
      </c>
      <c r="AG29" s="78">
        <v>0</v>
      </c>
      <c r="AH29" s="78">
        <v>0</v>
      </c>
      <c r="AI29" s="79">
        <f t="shared" si="1"/>
        <v>0</v>
      </c>
      <c r="AJ29" s="81">
        <f t="shared" si="2"/>
        <v>2640.35</v>
      </c>
      <c r="AK29" s="83">
        <v>1979.33</v>
      </c>
      <c r="AL29" s="83">
        <v>1553.4</v>
      </c>
      <c r="AM29" s="83">
        <v>1861.35</v>
      </c>
      <c r="AN29" s="79">
        <f t="shared" si="10"/>
        <v>5394.08</v>
      </c>
      <c r="AO29" s="83">
        <v>0</v>
      </c>
      <c r="AP29" s="83">
        <v>0</v>
      </c>
      <c r="AQ29" s="83">
        <v>0</v>
      </c>
      <c r="AR29" s="79">
        <f t="shared" si="11"/>
        <v>0</v>
      </c>
      <c r="AS29" s="83">
        <v>0</v>
      </c>
      <c r="AT29" s="83">
        <v>0</v>
      </c>
      <c r="AU29" s="83">
        <v>0</v>
      </c>
      <c r="AV29" s="79">
        <f t="shared" si="12"/>
        <v>0</v>
      </c>
      <c r="AW29" s="83">
        <v>0</v>
      </c>
      <c r="AX29" s="83">
        <v>0</v>
      </c>
      <c r="AY29" s="83">
        <v>0</v>
      </c>
      <c r="AZ29" s="79">
        <f t="shared" si="13"/>
        <v>0</v>
      </c>
      <c r="BA29" s="81">
        <f t="shared" si="14"/>
        <v>5394.08</v>
      </c>
      <c r="BB29" s="83">
        <v>0</v>
      </c>
      <c r="BC29" s="83">
        <v>0</v>
      </c>
      <c r="BD29" s="83">
        <v>0</v>
      </c>
      <c r="BE29" s="79">
        <f t="shared" si="15"/>
        <v>0</v>
      </c>
      <c r="BF29" s="83">
        <v>0</v>
      </c>
      <c r="BG29" s="83">
        <v>0</v>
      </c>
      <c r="BH29" s="83">
        <v>0</v>
      </c>
      <c r="BI29" s="79">
        <f t="shared" si="16"/>
        <v>0</v>
      </c>
      <c r="BJ29" s="83">
        <v>0</v>
      </c>
      <c r="BK29" s="83">
        <v>0</v>
      </c>
      <c r="BL29" s="83">
        <v>0</v>
      </c>
      <c r="BM29" s="79">
        <f t="shared" si="17"/>
        <v>0</v>
      </c>
      <c r="BN29" s="83">
        <v>0</v>
      </c>
      <c r="BO29" s="83">
        <v>0</v>
      </c>
      <c r="BP29" s="83">
        <v>0</v>
      </c>
      <c r="BQ29" s="79">
        <f t="shared" si="18"/>
        <v>0</v>
      </c>
      <c r="BR29" s="81">
        <f t="shared" si="19"/>
        <v>0</v>
      </c>
      <c r="BS29" s="83">
        <v>0</v>
      </c>
      <c r="BT29" s="83">
        <v>0</v>
      </c>
      <c r="BU29" s="83">
        <v>0</v>
      </c>
      <c r="BV29" s="79">
        <f t="shared" si="20"/>
        <v>0</v>
      </c>
      <c r="BW29" s="83">
        <v>0</v>
      </c>
      <c r="BX29" s="83">
        <v>0</v>
      </c>
      <c r="BY29" s="83">
        <v>0</v>
      </c>
      <c r="BZ29" s="79">
        <f t="shared" si="21"/>
        <v>0</v>
      </c>
      <c r="CA29" s="83">
        <v>0</v>
      </c>
      <c r="CB29" s="83">
        <v>0</v>
      </c>
      <c r="CC29" s="83">
        <v>0</v>
      </c>
      <c r="CD29" s="79">
        <f t="shared" si="22"/>
        <v>0</v>
      </c>
      <c r="CE29" s="83">
        <v>0</v>
      </c>
      <c r="CF29" s="83">
        <v>0</v>
      </c>
      <c r="CG29" s="83">
        <v>0</v>
      </c>
      <c r="CH29" s="79">
        <f t="shared" si="23"/>
        <v>0</v>
      </c>
      <c r="CI29" s="81">
        <f t="shared" si="24"/>
        <v>0</v>
      </c>
      <c r="CJ29" s="84">
        <f t="shared" si="25"/>
        <v>212297.02</v>
      </c>
      <c r="CK29" s="85">
        <v>0</v>
      </c>
      <c r="CL29" s="78">
        <v>0</v>
      </c>
      <c r="CM29" s="78">
        <v>0</v>
      </c>
      <c r="CN29" s="78">
        <f t="shared" si="26"/>
        <v>0</v>
      </c>
      <c r="CO29" s="78">
        <v>0</v>
      </c>
      <c r="CP29" s="78">
        <v>0</v>
      </c>
      <c r="CQ29" s="78">
        <v>0</v>
      </c>
      <c r="CR29" s="78">
        <v>0</v>
      </c>
      <c r="CS29" s="86">
        <v>0</v>
      </c>
      <c r="CT29" s="86">
        <v>0</v>
      </c>
      <c r="CU29" s="86">
        <f t="shared" si="27"/>
        <v>0</v>
      </c>
      <c r="CV29" s="119">
        <v>0</v>
      </c>
    </row>
    <row r="30" spans="1:100" ht="12.75">
      <c r="A30" s="25" t="s">
        <v>137</v>
      </c>
      <c r="B30" s="26" t="s">
        <v>138</v>
      </c>
      <c r="C30" s="27">
        <v>148634.36</v>
      </c>
      <c r="D30" s="28">
        <v>136592.34</v>
      </c>
      <c r="E30" s="28">
        <v>148689.83</v>
      </c>
      <c r="F30" s="29">
        <f t="shared" si="3"/>
        <v>433916.53</v>
      </c>
      <c r="G30" s="28">
        <v>146986.72</v>
      </c>
      <c r="H30" s="28">
        <v>136658.41</v>
      </c>
      <c r="I30" s="28">
        <v>149694.5</v>
      </c>
      <c r="J30" s="29">
        <f t="shared" si="4"/>
        <v>433339.63</v>
      </c>
      <c r="K30" s="30">
        <v>148381.35</v>
      </c>
      <c r="L30" s="28">
        <v>179467.51</v>
      </c>
      <c r="M30" s="28">
        <v>140021.53</v>
      </c>
      <c r="N30" s="29">
        <f t="shared" si="5"/>
        <v>467870.39</v>
      </c>
      <c r="O30" s="28">
        <v>171504.35</v>
      </c>
      <c r="P30" s="28">
        <v>139011.26</v>
      </c>
      <c r="Q30" s="28">
        <v>150903.74</v>
      </c>
      <c r="R30" s="29">
        <f t="shared" si="0"/>
        <v>461419.35</v>
      </c>
      <c r="S30" s="31">
        <f t="shared" si="6"/>
        <v>1796545.9</v>
      </c>
      <c r="T30" s="28">
        <v>7659.69</v>
      </c>
      <c r="U30" s="28">
        <v>6505.29</v>
      </c>
      <c r="V30" s="28">
        <v>7536.13</v>
      </c>
      <c r="W30" s="29">
        <f t="shared" si="7"/>
        <v>21701.11</v>
      </c>
      <c r="X30" s="28">
        <v>7563.66</v>
      </c>
      <c r="Y30" s="32">
        <v>6457.86</v>
      </c>
      <c r="Z30" s="32">
        <v>7123.11</v>
      </c>
      <c r="AA30" s="29">
        <f t="shared" si="8"/>
        <v>21144.63</v>
      </c>
      <c r="AB30" s="28">
        <v>6759.25</v>
      </c>
      <c r="AC30" s="28">
        <v>5967.64</v>
      </c>
      <c r="AD30" s="28">
        <v>7253.62</v>
      </c>
      <c r="AE30" s="29">
        <f t="shared" si="9"/>
        <v>19980.51</v>
      </c>
      <c r="AF30" s="28">
        <v>7312.16</v>
      </c>
      <c r="AG30" s="28">
        <v>7038.77</v>
      </c>
      <c r="AH30" s="28">
        <v>7419.77</v>
      </c>
      <c r="AI30" s="29">
        <f t="shared" si="1"/>
        <v>21770.7</v>
      </c>
      <c r="AJ30" s="31">
        <f t="shared" si="2"/>
        <v>84596.95</v>
      </c>
      <c r="AK30" s="33">
        <v>6247.6</v>
      </c>
      <c r="AL30" s="33">
        <v>3230.87</v>
      </c>
      <c r="AM30" s="33">
        <v>3357.86</v>
      </c>
      <c r="AN30" s="34">
        <f t="shared" si="10"/>
        <v>12836.33</v>
      </c>
      <c r="AO30" s="33">
        <v>2894.49</v>
      </c>
      <c r="AP30" s="33">
        <v>4577.13</v>
      </c>
      <c r="AQ30" s="65">
        <v>3395.75</v>
      </c>
      <c r="AR30" s="34">
        <f t="shared" si="11"/>
        <v>10867.37</v>
      </c>
      <c r="AS30" s="33">
        <v>6044.7</v>
      </c>
      <c r="AT30" s="33">
        <v>562.95</v>
      </c>
      <c r="AU30" s="33">
        <v>6724.23</v>
      </c>
      <c r="AV30" s="34">
        <f t="shared" si="12"/>
        <v>13331.88</v>
      </c>
      <c r="AW30" s="33">
        <v>8131.08</v>
      </c>
      <c r="AX30" s="33">
        <v>3094.45</v>
      </c>
      <c r="AY30" s="33">
        <v>10996.95</v>
      </c>
      <c r="AZ30" s="34">
        <f t="shared" si="13"/>
        <v>22222.48</v>
      </c>
      <c r="BA30" s="35">
        <f t="shared" si="14"/>
        <v>59258.06</v>
      </c>
      <c r="BB30" s="33">
        <v>541.98</v>
      </c>
      <c r="BC30" s="33">
        <v>391.26</v>
      </c>
      <c r="BD30" s="33">
        <v>673.64</v>
      </c>
      <c r="BE30" s="34">
        <f t="shared" si="15"/>
        <v>1606.88</v>
      </c>
      <c r="BF30" s="33">
        <v>843.64</v>
      </c>
      <c r="BG30" s="33">
        <v>994.1400000000001</v>
      </c>
      <c r="BH30" s="71">
        <v>203.69</v>
      </c>
      <c r="BI30" s="34">
        <f t="shared" si="16"/>
        <v>2041.47</v>
      </c>
      <c r="BJ30" s="33">
        <v>1278.14</v>
      </c>
      <c r="BK30" s="33">
        <v>668.23</v>
      </c>
      <c r="BL30" s="33">
        <v>373.21999999999997</v>
      </c>
      <c r="BM30" s="34">
        <f t="shared" si="17"/>
        <v>2319.59</v>
      </c>
      <c r="BN30" s="33">
        <v>312.86</v>
      </c>
      <c r="BO30" s="33">
        <v>450.38000000000005</v>
      </c>
      <c r="BP30" s="33">
        <v>1005.7600000000002</v>
      </c>
      <c r="BQ30" s="34">
        <f t="shared" si="18"/>
        <v>1769</v>
      </c>
      <c r="BR30" s="35">
        <f t="shared" si="19"/>
        <v>7736.94</v>
      </c>
      <c r="BS30" s="33">
        <v>433.59</v>
      </c>
      <c r="BT30" s="33">
        <v>313.01</v>
      </c>
      <c r="BU30" s="33">
        <v>350.3</v>
      </c>
      <c r="BV30" s="34">
        <f t="shared" si="20"/>
        <v>1096.9</v>
      </c>
      <c r="BW30" s="33">
        <v>863.54</v>
      </c>
      <c r="BX30" s="71">
        <v>639.13</v>
      </c>
      <c r="BY30" s="71">
        <v>0</v>
      </c>
      <c r="BZ30" s="34">
        <f t="shared" si="21"/>
        <v>1502.67</v>
      </c>
      <c r="CA30" s="33">
        <v>1029.39</v>
      </c>
      <c r="CB30" s="33">
        <v>846.89</v>
      </c>
      <c r="CC30" s="33">
        <v>298.6</v>
      </c>
      <c r="CD30" s="34">
        <f t="shared" si="22"/>
        <v>2174.88</v>
      </c>
      <c r="CE30" s="33">
        <v>250.3</v>
      </c>
      <c r="CF30" s="33">
        <v>360.31000000000006</v>
      </c>
      <c r="CG30" s="33">
        <v>804.65</v>
      </c>
      <c r="CH30" s="34">
        <f t="shared" si="23"/>
        <v>1415.26</v>
      </c>
      <c r="CI30" s="35">
        <f t="shared" si="24"/>
        <v>6189.71</v>
      </c>
      <c r="CJ30" s="72">
        <f t="shared" si="25"/>
        <v>1954327.56</v>
      </c>
      <c r="CK30" s="73">
        <v>188.62</v>
      </c>
      <c r="CL30" s="66">
        <v>156.2</v>
      </c>
      <c r="CM30" s="66">
        <v>808.32</v>
      </c>
      <c r="CN30" s="66">
        <f t="shared" si="26"/>
        <v>964.52</v>
      </c>
      <c r="CO30" s="66">
        <v>806.7</v>
      </c>
      <c r="CP30" s="66">
        <v>819.96</v>
      </c>
      <c r="CQ30" s="74">
        <v>312.28</v>
      </c>
      <c r="CR30" s="66">
        <v>2150.08</v>
      </c>
      <c r="CS30" s="66">
        <v>7369.55</v>
      </c>
      <c r="CT30" s="66">
        <v>2490.17</v>
      </c>
      <c r="CU30" s="66">
        <f t="shared" si="27"/>
        <v>9859.72</v>
      </c>
      <c r="CV30" s="118">
        <v>0</v>
      </c>
    </row>
    <row r="31" spans="1:100" ht="12.75">
      <c r="A31" s="25" t="s">
        <v>139</v>
      </c>
      <c r="B31" s="26" t="s">
        <v>140</v>
      </c>
      <c r="C31" s="27">
        <v>192454.44</v>
      </c>
      <c r="D31" s="28">
        <v>194308.64</v>
      </c>
      <c r="E31" s="28">
        <v>214268.46</v>
      </c>
      <c r="F31" s="29">
        <f t="shared" si="3"/>
        <v>601031.54</v>
      </c>
      <c r="G31" s="28">
        <v>225884.65</v>
      </c>
      <c r="H31" s="28">
        <v>210039.95</v>
      </c>
      <c r="I31" s="28">
        <v>227735.42</v>
      </c>
      <c r="J31" s="29">
        <f t="shared" si="4"/>
        <v>663660.02</v>
      </c>
      <c r="K31" s="30">
        <v>221830.38</v>
      </c>
      <c r="L31" s="28">
        <v>217994.29</v>
      </c>
      <c r="M31" s="28">
        <v>220271.47</v>
      </c>
      <c r="N31" s="29">
        <f t="shared" si="5"/>
        <v>660096.14</v>
      </c>
      <c r="O31" s="28">
        <v>262318.4</v>
      </c>
      <c r="P31" s="28">
        <v>225896.71</v>
      </c>
      <c r="Q31" s="28">
        <v>230456.54</v>
      </c>
      <c r="R31" s="29">
        <f t="shared" si="0"/>
        <v>718671.65</v>
      </c>
      <c r="S31" s="31">
        <f t="shared" si="6"/>
        <v>2643459.35</v>
      </c>
      <c r="T31" s="28">
        <v>7603.87</v>
      </c>
      <c r="U31" s="28">
        <v>6594.61</v>
      </c>
      <c r="V31" s="28">
        <v>7042.479999999995</v>
      </c>
      <c r="W31" s="29">
        <f t="shared" si="7"/>
        <v>21240.96</v>
      </c>
      <c r="X31" s="28">
        <v>7535.02</v>
      </c>
      <c r="Y31" s="32">
        <v>7123.46</v>
      </c>
      <c r="Z31" s="32">
        <v>7019.71</v>
      </c>
      <c r="AA31" s="29">
        <f t="shared" si="8"/>
        <v>21678.19</v>
      </c>
      <c r="AB31" s="28">
        <v>7211.02</v>
      </c>
      <c r="AC31" s="28">
        <v>6057.56</v>
      </c>
      <c r="AD31" s="28">
        <v>7355.24</v>
      </c>
      <c r="AE31" s="29">
        <f t="shared" si="9"/>
        <v>20623.82</v>
      </c>
      <c r="AF31" s="28">
        <v>6519.07</v>
      </c>
      <c r="AG31" s="28">
        <v>7034.92</v>
      </c>
      <c r="AH31" s="28">
        <v>7125.04</v>
      </c>
      <c r="AI31" s="29">
        <f t="shared" si="1"/>
        <v>20679.03</v>
      </c>
      <c r="AJ31" s="31">
        <f t="shared" si="2"/>
        <v>84222</v>
      </c>
      <c r="AK31" s="33">
        <v>4826.08</v>
      </c>
      <c r="AL31" s="33">
        <v>5415.44</v>
      </c>
      <c r="AM31" s="33">
        <v>5657.6</v>
      </c>
      <c r="AN31" s="34">
        <f t="shared" si="10"/>
        <v>15899.12</v>
      </c>
      <c r="AO31" s="33">
        <v>7676.34</v>
      </c>
      <c r="AP31" s="33">
        <v>6080.33</v>
      </c>
      <c r="AQ31" s="65">
        <v>5814.53</v>
      </c>
      <c r="AR31" s="34">
        <f t="shared" si="11"/>
        <v>19571.2</v>
      </c>
      <c r="AS31" s="33">
        <v>10776.17</v>
      </c>
      <c r="AT31" s="33">
        <v>1978.49</v>
      </c>
      <c r="AU31" s="33">
        <v>14536.5</v>
      </c>
      <c r="AV31" s="34">
        <f t="shared" si="12"/>
        <v>27291.16</v>
      </c>
      <c r="AW31" s="33">
        <v>17683.11</v>
      </c>
      <c r="AX31" s="33">
        <v>13123.76</v>
      </c>
      <c r="AY31" s="33">
        <v>16150.76</v>
      </c>
      <c r="AZ31" s="34">
        <f t="shared" si="13"/>
        <v>46957.63</v>
      </c>
      <c r="BA31" s="35">
        <f t="shared" si="14"/>
        <v>109719.11</v>
      </c>
      <c r="BB31" s="33">
        <v>316.82</v>
      </c>
      <c r="BC31" s="33">
        <v>472.37</v>
      </c>
      <c r="BD31" s="33">
        <v>376.81999999999994</v>
      </c>
      <c r="BE31" s="34">
        <f t="shared" si="15"/>
        <v>1166.01</v>
      </c>
      <c r="BF31" s="33">
        <v>322.54999999999995</v>
      </c>
      <c r="BG31" s="33">
        <v>311.1</v>
      </c>
      <c r="BH31" s="71">
        <v>128.53</v>
      </c>
      <c r="BI31" s="34">
        <f t="shared" si="16"/>
        <v>762.18</v>
      </c>
      <c r="BJ31" s="33">
        <v>1226.6</v>
      </c>
      <c r="BK31" s="33">
        <v>534.21</v>
      </c>
      <c r="BL31" s="33">
        <v>557.64</v>
      </c>
      <c r="BM31" s="34">
        <f t="shared" si="17"/>
        <v>2318.45</v>
      </c>
      <c r="BN31" s="33">
        <v>479.34999999999997</v>
      </c>
      <c r="BO31" s="33">
        <v>711.78</v>
      </c>
      <c r="BP31" s="33">
        <v>1022.52</v>
      </c>
      <c r="BQ31" s="34">
        <f t="shared" si="18"/>
        <v>2213.65</v>
      </c>
      <c r="BR31" s="35">
        <f t="shared" si="19"/>
        <v>6460.29</v>
      </c>
      <c r="BS31" s="33">
        <v>253.46</v>
      </c>
      <c r="BT31" s="33">
        <v>377.89</v>
      </c>
      <c r="BU31" s="33">
        <v>195.94</v>
      </c>
      <c r="BV31" s="34">
        <f t="shared" si="20"/>
        <v>827.29</v>
      </c>
      <c r="BW31" s="33">
        <v>363.55</v>
      </c>
      <c r="BX31" s="71">
        <v>199.99</v>
      </c>
      <c r="BY31" s="71">
        <v>0</v>
      </c>
      <c r="BZ31" s="34">
        <f t="shared" si="21"/>
        <v>563.54</v>
      </c>
      <c r="CA31" s="33">
        <v>657.66</v>
      </c>
      <c r="CB31" s="33">
        <v>902.66</v>
      </c>
      <c r="CC31" s="33">
        <v>446.1</v>
      </c>
      <c r="CD31" s="34">
        <f t="shared" si="22"/>
        <v>2006.42</v>
      </c>
      <c r="CE31" s="33">
        <v>383.46</v>
      </c>
      <c r="CF31" s="33">
        <v>569.41</v>
      </c>
      <c r="CG31" s="33">
        <v>818.0099999999999</v>
      </c>
      <c r="CH31" s="34">
        <f t="shared" si="23"/>
        <v>1770.88</v>
      </c>
      <c r="CI31" s="35">
        <f t="shared" si="24"/>
        <v>5168.13</v>
      </c>
      <c r="CJ31" s="72">
        <f t="shared" si="25"/>
        <v>2849028.88</v>
      </c>
      <c r="CK31" s="73">
        <v>105.51</v>
      </c>
      <c r="CL31" s="66">
        <v>48.88</v>
      </c>
      <c r="CM31" s="66">
        <v>510.04</v>
      </c>
      <c r="CN31" s="66">
        <f t="shared" si="26"/>
        <v>558.92</v>
      </c>
      <c r="CO31" s="66">
        <v>509.03</v>
      </c>
      <c r="CP31" s="66">
        <v>1404</v>
      </c>
      <c r="CQ31" s="74">
        <v>475.31</v>
      </c>
      <c r="CR31" s="66">
        <v>7556.39</v>
      </c>
      <c r="CS31" s="66">
        <v>11593.24</v>
      </c>
      <c r="CT31" s="66">
        <v>3799.98</v>
      </c>
      <c r="CU31" s="66">
        <f t="shared" si="27"/>
        <v>15393.22</v>
      </c>
      <c r="CV31" s="118">
        <v>0</v>
      </c>
    </row>
    <row r="32" spans="1:100" s="87" customFormat="1" ht="13.5">
      <c r="A32" s="75" t="s">
        <v>141</v>
      </c>
      <c r="B32" s="76" t="s">
        <v>142</v>
      </c>
      <c r="C32" s="77">
        <v>97699.58</v>
      </c>
      <c r="D32" s="78">
        <v>100159.33</v>
      </c>
      <c r="E32" s="78">
        <v>113871.78</v>
      </c>
      <c r="F32" s="79">
        <f t="shared" si="3"/>
        <v>311730.69</v>
      </c>
      <c r="G32" s="78">
        <v>111360.69</v>
      </c>
      <c r="H32" s="78">
        <v>109857.9</v>
      </c>
      <c r="I32" s="78">
        <v>110135.29</v>
      </c>
      <c r="J32" s="79">
        <f t="shared" si="4"/>
        <v>331353.88</v>
      </c>
      <c r="K32" s="80">
        <v>112252.3</v>
      </c>
      <c r="L32" s="78">
        <v>0</v>
      </c>
      <c r="M32" s="78">
        <v>0</v>
      </c>
      <c r="N32" s="79">
        <f t="shared" si="5"/>
        <v>112252.3</v>
      </c>
      <c r="O32" s="78">
        <v>0</v>
      </c>
      <c r="P32" s="78">
        <v>0</v>
      </c>
      <c r="Q32" s="78">
        <v>0</v>
      </c>
      <c r="R32" s="79">
        <f t="shared" si="0"/>
        <v>0</v>
      </c>
      <c r="S32" s="81">
        <f t="shared" si="6"/>
        <v>755336.87</v>
      </c>
      <c r="T32" s="78">
        <v>3762.340000000002</v>
      </c>
      <c r="U32" s="78">
        <v>2556.4399999999987</v>
      </c>
      <c r="V32" s="78">
        <v>3778.810000000001</v>
      </c>
      <c r="W32" s="79">
        <f t="shared" si="7"/>
        <v>10097.59</v>
      </c>
      <c r="X32" s="78">
        <v>3647.909999999999</v>
      </c>
      <c r="Y32" s="82">
        <v>3712.230000000003</v>
      </c>
      <c r="Z32" s="82">
        <v>3111.120000000002</v>
      </c>
      <c r="AA32" s="79">
        <f t="shared" si="8"/>
        <v>10471.26</v>
      </c>
      <c r="AB32" s="78">
        <v>4300.959999999998</v>
      </c>
      <c r="AC32" s="78">
        <v>0</v>
      </c>
      <c r="AD32" s="78">
        <v>0</v>
      </c>
      <c r="AE32" s="79">
        <f t="shared" si="9"/>
        <v>4300.96</v>
      </c>
      <c r="AF32" s="78">
        <v>0</v>
      </c>
      <c r="AG32" s="78">
        <v>0</v>
      </c>
      <c r="AH32" s="78">
        <v>0</v>
      </c>
      <c r="AI32" s="79">
        <f t="shared" si="1"/>
        <v>0</v>
      </c>
      <c r="AJ32" s="81">
        <f t="shared" si="2"/>
        <v>24869.81</v>
      </c>
      <c r="AK32" s="83">
        <v>1287.91</v>
      </c>
      <c r="AL32" s="83">
        <v>1799.17</v>
      </c>
      <c r="AM32" s="83">
        <v>1791.79</v>
      </c>
      <c r="AN32" s="79">
        <f t="shared" si="10"/>
        <v>4878.87</v>
      </c>
      <c r="AO32" s="83">
        <v>2166.44</v>
      </c>
      <c r="AP32" s="83">
        <v>2368.02</v>
      </c>
      <c r="AQ32" s="83">
        <v>4104.96</v>
      </c>
      <c r="AR32" s="79">
        <f t="shared" si="11"/>
        <v>8639.42</v>
      </c>
      <c r="AS32" s="83">
        <v>4277.56</v>
      </c>
      <c r="AT32" s="83">
        <v>0</v>
      </c>
      <c r="AU32" s="83">
        <v>0</v>
      </c>
      <c r="AV32" s="79">
        <f t="shared" si="12"/>
        <v>4277.56</v>
      </c>
      <c r="AW32" s="83">
        <v>0</v>
      </c>
      <c r="AX32" s="83">
        <v>0</v>
      </c>
      <c r="AY32" s="83">
        <v>0</v>
      </c>
      <c r="AZ32" s="79">
        <f t="shared" si="13"/>
        <v>0</v>
      </c>
      <c r="BA32" s="81">
        <f t="shared" si="14"/>
        <v>17795.85</v>
      </c>
      <c r="BB32" s="83">
        <v>150.73</v>
      </c>
      <c r="BC32" s="83">
        <v>150.73</v>
      </c>
      <c r="BD32" s="83">
        <v>150.73</v>
      </c>
      <c r="BE32" s="79">
        <f t="shared" si="15"/>
        <v>452.19</v>
      </c>
      <c r="BF32" s="83">
        <v>150.73</v>
      </c>
      <c r="BG32" s="83">
        <v>0</v>
      </c>
      <c r="BH32" s="83">
        <v>32.91</v>
      </c>
      <c r="BI32" s="79">
        <f t="shared" si="16"/>
        <v>183.64</v>
      </c>
      <c r="BJ32" s="83">
        <v>130.32</v>
      </c>
      <c r="BK32" s="83">
        <v>0</v>
      </c>
      <c r="BL32" s="83">
        <v>0</v>
      </c>
      <c r="BM32" s="79">
        <f t="shared" si="17"/>
        <v>130.32</v>
      </c>
      <c r="BN32" s="83">
        <v>0</v>
      </c>
      <c r="BO32" s="83">
        <v>0</v>
      </c>
      <c r="BP32" s="83">
        <v>0</v>
      </c>
      <c r="BQ32" s="79">
        <f t="shared" si="18"/>
        <v>0</v>
      </c>
      <c r="BR32" s="81">
        <f t="shared" si="19"/>
        <v>766.15</v>
      </c>
      <c r="BS32" s="83">
        <v>120.58</v>
      </c>
      <c r="BT32" s="83">
        <v>120.58</v>
      </c>
      <c r="BU32" s="83">
        <v>78.38</v>
      </c>
      <c r="BV32" s="79">
        <f t="shared" si="20"/>
        <v>319.54</v>
      </c>
      <c r="BW32" s="83">
        <v>162.78</v>
      </c>
      <c r="BX32" s="83">
        <v>0</v>
      </c>
      <c r="BY32" s="83">
        <v>0</v>
      </c>
      <c r="BZ32" s="79">
        <f t="shared" si="21"/>
        <v>162.78</v>
      </c>
      <c r="CA32" s="83">
        <v>130.58</v>
      </c>
      <c r="CB32" s="83">
        <v>0</v>
      </c>
      <c r="CC32" s="83">
        <v>0</v>
      </c>
      <c r="CD32" s="79">
        <f t="shared" si="22"/>
        <v>130.58</v>
      </c>
      <c r="CE32" s="83">
        <v>0</v>
      </c>
      <c r="CF32" s="83">
        <v>0</v>
      </c>
      <c r="CG32" s="83">
        <v>0</v>
      </c>
      <c r="CH32" s="79">
        <f t="shared" si="23"/>
        <v>0</v>
      </c>
      <c r="CI32" s="81">
        <f t="shared" si="24"/>
        <v>612.9</v>
      </c>
      <c r="CJ32" s="84">
        <f t="shared" si="25"/>
        <v>799381.58</v>
      </c>
      <c r="CK32" s="85">
        <v>42.2</v>
      </c>
      <c r="CL32" s="78">
        <v>0</v>
      </c>
      <c r="CM32" s="78">
        <v>130.58</v>
      </c>
      <c r="CN32" s="78">
        <f t="shared" si="26"/>
        <v>130.58</v>
      </c>
      <c r="CO32" s="78">
        <v>130.32</v>
      </c>
      <c r="CP32" s="78">
        <v>991.21</v>
      </c>
      <c r="CQ32" s="78">
        <v>0</v>
      </c>
      <c r="CR32" s="78">
        <v>0</v>
      </c>
      <c r="CS32" s="86">
        <v>0</v>
      </c>
      <c r="CT32" s="86">
        <v>0</v>
      </c>
      <c r="CU32" s="86">
        <f t="shared" si="27"/>
        <v>0</v>
      </c>
      <c r="CV32" s="119">
        <v>0</v>
      </c>
    </row>
    <row r="33" spans="1:100" ht="12.75">
      <c r="A33" s="25" t="s">
        <v>143</v>
      </c>
      <c r="B33" s="26" t="s">
        <v>144</v>
      </c>
      <c r="C33" s="27">
        <v>52291.54</v>
      </c>
      <c r="D33" s="28">
        <v>50898.19</v>
      </c>
      <c r="E33" s="28">
        <v>54862.31</v>
      </c>
      <c r="F33" s="29">
        <f t="shared" si="3"/>
        <v>158052.04</v>
      </c>
      <c r="G33" s="28">
        <v>55753.28</v>
      </c>
      <c r="H33" s="28">
        <v>53266.13</v>
      </c>
      <c r="I33" s="28">
        <v>53650</v>
      </c>
      <c r="J33" s="29">
        <f t="shared" si="4"/>
        <v>162669.41</v>
      </c>
      <c r="K33" s="30">
        <v>53172.69</v>
      </c>
      <c r="L33" s="28">
        <v>52175.13</v>
      </c>
      <c r="M33" s="28">
        <v>51772.1</v>
      </c>
      <c r="N33" s="29">
        <f t="shared" si="5"/>
        <v>157119.92</v>
      </c>
      <c r="O33" s="28">
        <v>55254.37</v>
      </c>
      <c r="P33" s="28">
        <v>54706.63</v>
      </c>
      <c r="Q33" s="28">
        <v>48643.12</v>
      </c>
      <c r="R33" s="29">
        <f t="shared" si="0"/>
        <v>158604.12</v>
      </c>
      <c r="S33" s="31">
        <f t="shared" si="6"/>
        <v>636445.49</v>
      </c>
      <c r="T33" s="28">
        <v>5263.18</v>
      </c>
      <c r="U33" s="28">
        <v>5278.719999999998</v>
      </c>
      <c r="V33" s="28">
        <v>5013.579999999998</v>
      </c>
      <c r="W33" s="29">
        <f t="shared" si="7"/>
        <v>15555.48</v>
      </c>
      <c r="X33" s="28">
        <v>5770.19</v>
      </c>
      <c r="Y33" s="32">
        <v>5048.869999999995</v>
      </c>
      <c r="Z33" s="32">
        <v>5146.720000000001</v>
      </c>
      <c r="AA33" s="29">
        <f t="shared" si="8"/>
        <v>15965.78</v>
      </c>
      <c r="AB33" s="28">
        <v>4823.24</v>
      </c>
      <c r="AC33" s="28">
        <v>4812.68</v>
      </c>
      <c r="AD33" s="28">
        <v>5147</v>
      </c>
      <c r="AE33" s="29">
        <f t="shared" si="9"/>
        <v>14782.92</v>
      </c>
      <c r="AF33" s="28">
        <v>5061.44</v>
      </c>
      <c r="AG33" s="28">
        <v>6034.939999999996</v>
      </c>
      <c r="AH33" s="28">
        <v>4273.53</v>
      </c>
      <c r="AI33" s="29">
        <f t="shared" si="1"/>
        <v>15369.91</v>
      </c>
      <c r="AJ33" s="31">
        <f t="shared" si="2"/>
        <v>61674.09</v>
      </c>
      <c r="AK33" s="33">
        <v>759.59</v>
      </c>
      <c r="AL33" s="33">
        <v>1080.11</v>
      </c>
      <c r="AM33" s="33">
        <v>790.1</v>
      </c>
      <c r="AN33" s="34">
        <f t="shared" si="10"/>
        <v>2629.8</v>
      </c>
      <c r="AO33" s="33">
        <v>1759.37</v>
      </c>
      <c r="AP33" s="33">
        <v>1666.4</v>
      </c>
      <c r="AQ33" s="65">
        <v>1579.86</v>
      </c>
      <c r="AR33" s="34">
        <f t="shared" si="11"/>
        <v>5005.63</v>
      </c>
      <c r="AS33" s="33">
        <v>2037.67</v>
      </c>
      <c r="AT33" s="33">
        <v>423.43</v>
      </c>
      <c r="AU33" s="33">
        <v>2643.29</v>
      </c>
      <c r="AV33" s="34">
        <f t="shared" si="12"/>
        <v>5104.39</v>
      </c>
      <c r="AW33" s="33">
        <v>2525.42</v>
      </c>
      <c r="AX33" s="33">
        <v>1988.25</v>
      </c>
      <c r="AY33" s="33">
        <v>2879.81</v>
      </c>
      <c r="AZ33" s="34">
        <f t="shared" si="13"/>
        <v>7393.48</v>
      </c>
      <c r="BA33" s="35">
        <f t="shared" si="14"/>
        <v>20133.3</v>
      </c>
      <c r="BB33" s="33">
        <v>0</v>
      </c>
      <c r="BC33" s="33">
        <v>160.37</v>
      </c>
      <c r="BD33" s="33">
        <v>301.68</v>
      </c>
      <c r="BE33" s="34">
        <f t="shared" si="15"/>
        <v>462.05</v>
      </c>
      <c r="BF33" s="33">
        <v>926.74</v>
      </c>
      <c r="BG33" s="33">
        <v>781.7399999999999</v>
      </c>
      <c r="BH33" s="71">
        <v>188.15</v>
      </c>
      <c r="BI33" s="34">
        <f t="shared" si="16"/>
        <v>1896.63</v>
      </c>
      <c r="BJ33" s="33">
        <v>1917.67</v>
      </c>
      <c r="BK33" s="33">
        <v>834.79</v>
      </c>
      <c r="BL33" s="33">
        <v>1044.94</v>
      </c>
      <c r="BM33" s="34">
        <f t="shared" si="17"/>
        <v>3797.4</v>
      </c>
      <c r="BN33" s="33">
        <v>888.5</v>
      </c>
      <c r="BO33" s="33">
        <v>1607.03</v>
      </c>
      <c r="BP33" s="33">
        <v>1284.0799999999997</v>
      </c>
      <c r="BQ33" s="34">
        <f t="shared" si="18"/>
        <v>3779.61</v>
      </c>
      <c r="BR33" s="35">
        <f t="shared" si="19"/>
        <v>9935.69</v>
      </c>
      <c r="BS33" s="33">
        <v>0</v>
      </c>
      <c r="BT33" s="33">
        <v>128.29</v>
      </c>
      <c r="BU33" s="33">
        <v>156.86</v>
      </c>
      <c r="BV33" s="34">
        <f t="shared" si="20"/>
        <v>285.15</v>
      </c>
      <c r="BW33" s="33">
        <v>825.83</v>
      </c>
      <c r="BX33" s="71">
        <v>502.54</v>
      </c>
      <c r="BY33" s="71">
        <v>0</v>
      </c>
      <c r="BZ33" s="34">
        <f t="shared" si="21"/>
        <v>1328.37</v>
      </c>
      <c r="CA33" s="33">
        <v>1030.76</v>
      </c>
      <c r="CB33" s="33">
        <v>1444.46</v>
      </c>
      <c r="CC33" s="33">
        <v>835.9300000000001</v>
      </c>
      <c r="CD33" s="34">
        <f t="shared" si="22"/>
        <v>3311.15</v>
      </c>
      <c r="CE33" s="33">
        <v>710.7900000000001</v>
      </c>
      <c r="CF33" s="33">
        <v>1285.5900000000001</v>
      </c>
      <c r="CG33" s="33">
        <v>1027.24</v>
      </c>
      <c r="CH33" s="34">
        <f t="shared" si="23"/>
        <v>3023.62</v>
      </c>
      <c r="CI33" s="35">
        <f t="shared" si="24"/>
        <v>7948.29</v>
      </c>
      <c r="CJ33" s="72">
        <f t="shared" si="25"/>
        <v>736136.86</v>
      </c>
      <c r="CK33" s="73">
        <v>84.47</v>
      </c>
      <c r="CL33" s="66">
        <v>122.82</v>
      </c>
      <c r="CM33" s="66">
        <v>746.61</v>
      </c>
      <c r="CN33" s="66">
        <f t="shared" si="26"/>
        <v>869.43</v>
      </c>
      <c r="CO33" s="66">
        <v>745.15</v>
      </c>
      <c r="CP33" s="66">
        <v>381.48</v>
      </c>
      <c r="CQ33" s="74">
        <v>776.66</v>
      </c>
      <c r="CR33" s="66">
        <v>1617.2</v>
      </c>
      <c r="CS33" s="66">
        <v>2724.85</v>
      </c>
      <c r="CT33" s="66">
        <v>558.6</v>
      </c>
      <c r="CU33" s="66">
        <f t="shared" si="27"/>
        <v>3283.45</v>
      </c>
      <c r="CV33" s="118">
        <v>0</v>
      </c>
    </row>
    <row r="34" spans="1:100" ht="12.75">
      <c r="A34" s="25" t="s">
        <v>145</v>
      </c>
      <c r="B34" s="26" t="s">
        <v>146</v>
      </c>
      <c r="C34" s="27">
        <v>438741.61</v>
      </c>
      <c r="D34" s="28">
        <v>414888.25</v>
      </c>
      <c r="E34" s="28">
        <v>469247.02</v>
      </c>
      <c r="F34" s="29">
        <f t="shared" si="3"/>
        <v>1322876.88</v>
      </c>
      <c r="G34" s="28">
        <v>487687</v>
      </c>
      <c r="H34" s="28">
        <v>482886.53</v>
      </c>
      <c r="I34" s="28">
        <v>465624.75</v>
      </c>
      <c r="J34" s="29">
        <f t="shared" si="4"/>
        <v>1436198.28</v>
      </c>
      <c r="K34" s="30">
        <v>520175.16</v>
      </c>
      <c r="L34" s="28">
        <v>564775.78</v>
      </c>
      <c r="M34" s="28">
        <v>534103.63</v>
      </c>
      <c r="N34" s="29">
        <f t="shared" si="5"/>
        <v>1619054.57</v>
      </c>
      <c r="O34" s="28">
        <v>624732.17</v>
      </c>
      <c r="P34" s="28">
        <v>585961.77</v>
      </c>
      <c r="Q34" s="28">
        <v>567566.04</v>
      </c>
      <c r="R34" s="29">
        <f t="shared" si="0"/>
        <v>1778259.98</v>
      </c>
      <c r="S34" s="31">
        <f t="shared" si="6"/>
        <v>6156389.71</v>
      </c>
      <c r="T34" s="28">
        <v>10849.66999999998</v>
      </c>
      <c r="U34" s="28">
        <v>9508.4</v>
      </c>
      <c r="V34" s="28">
        <v>10909.529999999997</v>
      </c>
      <c r="W34" s="29">
        <f t="shared" si="7"/>
        <v>31267.6</v>
      </c>
      <c r="X34" s="28">
        <v>11080.959999999977</v>
      </c>
      <c r="Y34" s="32">
        <v>10638.15999999999</v>
      </c>
      <c r="Z34" s="32">
        <v>11849.060000000001</v>
      </c>
      <c r="AA34" s="29">
        <f t="shared" si="8"/>
        <v>33568.18</v>
      </c>
      <c r="AB34" s="28">
        <v>12090.839999999982</v>
      </c>
      <c r="AC34" s="28">
        <v>13637.739999999993</v>
      </c>
      <c r="AD34" s="28">
        <v>14536.299999999968</v>
      </c>
      <c r="AE34" s="29">
        <f t="shared" si="9"/>
        <v>40264.88</v>
      </c>
      <c r="AF34" s="28">
        <v>14801.169999999984</v>
      </c>
      <c r="AG34" s="28">
        <v>13442.039999999966</v>
      </c>
      <c r="AH34" s="28">
        <v>12421.229999999967</v>
      </c>
      <c r="AI34" s="29">
        <f t="shared" si="1"/>
        <v>40664.44</v>
      </c>
      <c r="AJ34" s="31">
        <f t="shared" si="2"/>
        <v>145765.1</v>
      </c>
      <c r="AK34" s="33">
        <v>9255.49</v>
      </c>
      <c r="AL34" s="33">
        <v>18385.37</v>
      </c>
      <c r="AM34" s="33">
        <v>15181.98</v>
      </c>
      <c r="AN34" s="34">
        <f t="shared" si="10"/>
        <v>42822.84</v>
      </c>
      <c r="AO34" s="33">
        <v>16115.17</v>
      </c>
      <c r="AP34" s="33">
        <v>17321.51</v>
      </c>
      <c r="AQ34" s="65">
        <v>15143.59</v>
      </c>
      <c r="AR34" s="34">
        <f t="shared" si="11"/>
        <v>48580.27</v>
      </c>
      <c r="AS34" s="33">
        <v>25228.95</v>
      </c>
      <c r="AT34" s="33">
        <v>6108.27</v>
      </c>
      <c r="AU34" s="33">
        <v>41668.19</v>
      </c>
      <c r="AV34" s="34">
        <f t="shared" si="12"/>
        <v>73005.41</v>
      </c>
      <c r="AW34" s="33">
        <v>40455.24</v>
      </c>
      <c r="AX34" s="33">
        <v>36231.47</v>
      </c>
      <c r="AY34" s="33">
        <v>34633.04</v>
      </c>
      <c r="AZ34" s="34">
        <f t="shared" si="13"/>
        <v>111319.75</v>
      </c>
      <c r="BA34" s="35">
        <f t="shared" si="14"/>
        <v>275728.27</v>
      </c>
      <c r="BB34" s="33">
        <v>1355.4500000000003</v>
      </c>
      <c r="BC34" s="33">
        <v>557.34</v>
      </c>
      <c r="BD34" s="33">
        <v>721.62</v>
      </c>
      <c r="BE34" s="34">
        <f t="shared" si="15"/>
        <v>2634.41</v>
      </c>
      <c r="BF34" s="33">
        <v>951.4600000000002</v>
      </c>
      <c r="BG34" s="33">
        <v>1509.8600000000001</v>
      </c>
      <c r="BH34" s="71">
        <v>302.91</v>
      </c>
      <c r="BI34" s="34">
        <f t="shared" si="16"/>
        <v>2764.23</v>
      </c>
      <c r="BJ34" s="33">
        <v>2199.05</v>
      </c>
      <c r="BK34" s="33">
        <v>2279.76</v>
      </c>
      <c r="BL34" s="33">
        <v>1407.37</v>
      </c>
      <c r="BM34" s="34">
        <f t="shared" si="17"/>
        <v>5886.18</v>
      </c>
      <c r="BN34" s="33">
        <v>1746.27</v>
      </c>
      <c r="BO34" s="33">
        <v>2021.49</v>
      </c>
      <c r="BP34" s="33">
        <v>2275.8900000000003</v>
      </c>
      <c r="BQ34" s="34">
        <f t="shared" si="18"/>
        <v>6043.65</v>
      </c>
      <c r="BR34" s="35">
        <f t="shared" si="19"/>
        <v>17328.47</v>
      </c>
      <c r="BS34" s="33">
        <v>1084.3799999999999</v>
      </c>
      <c r="BT34" s="33">
        <v>445.89</v>
      </c>
      <c r="BU34" s="33">
        <v>375.25</v>
      </c>
      <c r="BV34" s="34">
        <f t="shared" si="20"/>
        <v>1905.52</v>
      </c>
      <c r="BW34" s="33">
        <v>963.24</v>
      </c>
      <c r="BX34" s="71">
        <v>970.68</v>
      </c>
      <c r="BY34" s="71">
        <v>0</v>
      </c>
      <c r="BZ34" s="34">
        <f t="shared" si="21"/>
        <v>1933.92</v>
      </c>
      <c r="CA34" s="33">
        <v>1576.8</v>
      </c>
      <c r="CB34" s="33">
        <v>2485.96</v>
      </c>
      <c r="CC34" s="33">
        <v>1125.9599999999998</v>
      </c>
      <c r="CD34" s="34">
        <f t="shared" si="22"/>
        <v>5188.72</v>
      </c>
      <c r="CE34" s="33">
        <v>1397.0700000000002</v>
      </c>
      <c r="CF34" s="33">
        <v>1617.27</v>
      </c>
      <c r="CG34" s="33">
        <v>1820.79</v>
      </c>
      <c r="CH34" s="34">
        <f t="shared" si="23"/>
        <v>4835.13</v>
      </c>
      <c r="CI34" s="35">
        <f t="shared" si="24"/>
        <v>13863.29</v>
      </c>
      <c r="CJ34" s="72">
        <f t="shared" si="25"/>
        <v>6609074.84</v>
      </c>
      <c r="CK34" s="73">
        <v>202.05</v>
      </c>
      <c r="CL34" s="66">
        <v>237.24</v>
      </c>
      <c r="CM34" s="66">
        <v>1202.03</v>
      </c>
      <c r="CN34" s="66">
        <f t="shared" si="26"/>
        <v>1439.27</v>
      </c>
      <c r="CO34" s="66">
        <v>1199.6</v>
      </c>
      <c r="CP34" s="66">
        <v>3656.65</v>
      </c>
      <c r="CQ34" s="74">
        <v>662.05</v>
      </c>
      <c r="CR34" s="66">
        <v>23329.16</v>
      </c>
      <c r="CS34" s="66">
        <v>28110.72</v>
      </c>
      <c r="CT34" s="66">
        <v>9983.79</v>
      </c>
      <c r="CU34" s="66">
        <f t="shared" si="27"/>
        <v>38094.51</v>
      </c>
      <c r="CV34" s="118">
        <v>0</v>
      </c>
    </row>
    <row r="35" spans="1:100" s="87" customFormat="1" ht="13.5">
      <c r="A35" s="75" t="s">
        <v>147</v>
      </c>
      <c r="B35" s="76" t="s">
        <v>148</v>
      </c>
      <c r="C35" s="77">
        <v>6160</v>
      </c>
      <c r="D35" s="78">
        <v>6894.63</v>
      </c>
      <c r="E35" s="78">
        <v>5489.98</v>
      </c>
      <c r="F35" s="79">
        <f t="shared" si="3"/>
        <v>18544.61</v>
      </c>
      <c r="G35" s="78">
        <v>11351</v>
      </c>
      <c r="H35" s="78">
        <v>13674.93</v>
      </c>
      <c r="I35" s="78">
        <v>7839.79</v>
      </c>
      <c r="J35" s="79">
        <f t="shared" si="4"/>
        <v>32865.72</v>
      </c>
      <c r="K35" s="80">
        <v>7387.87</v>
      </c>
      <c r="L35" s="78">
        <v>7752.23</v>
      </c>
      <c r="M35" s="78">
        <v>4882.66</v>
      </c>
      <c r="N35" s="79">
        <f t="shared" si="5"/>
        <v>20022.76</v>
      </c>
      <c r="O35" s="78">
        <v>4263.58</v>
      </c>
      <c r="P35" s="78">
        <v>0</v>
      </c>
      <c r="Q35" s="78">
        <v>0</v>
      </c>
      <c r="R35" s="79">
        <f t="shared" si="0"/>
        <v>4263.58</v>
      </c>
      <c r="S35" s="81">
        <f t="shared" si="6"/>
        <v>75696.67</v>
      </c>
      <c r="T35" s="78">
        <v>189.37</v>
      </c>
      <c r="U35" s="78">
        <v>61.18</v>
      </c>
      <c r="V35" s="78">
        <v>0</v>
      </c>
      <c r="W35" s="79">
        <f t="shared" si="7"/>
        <v>250.55</v>
      </c>
      <c r="X35" s="78">
        <v>125.08000000000001</v>
      </c>
      <c r="Y35" s="82">
        <v>0</v>
      </c>
      <c r="Z35" s="82">
        <v>66.95</v>
      </c>
      <c r="AA35" s="79">
        <f t="shared" si="8"/>
        <v>192.03</v>
      </c>
      <c r="AB35" s="78">
        <v>69.23</v>
      </c>
      <c r="AC35" s="78">
        <v>45.239999999999995</v>
      </c>
      <c r="AD35" s="78">
        <v>130.82</v>
      </c>
      <c r="AE35" s="79">
        <f t="shared" si="9"/>
        <v>245.29</v>
      </c>
      <c r="AF35" s="78">
        <v>91.36</v>
      </c>
      <c r="AG35" s="78">
        <v>0</v>
      </c>
      <c r="AH35" s="78">
        <v>0</v>
      </c>
      <c r="AI35" s="79">
        <f t="shared" si="1"/>
        <v>91.36</v>
      </c>
      <c r="AJ35" s="81">
        <f t="shared" si="2"/>
        <v>779.23</v>
      </c>
      <c r="AK35" s="83">
        <v>433.34</v>
      </c>
      <c r="AL35" s="83">
        <v>574.02</v>
      </c>
      <c r="AM35" s="83">
        <v>574.02</v>
      </c>
      <c r="AN35" s="79">
        <f t="shared" si="10"/>
        <v>1581.38</v>
      </c>
      <c r="AO35" s="83">
        <v>584.06</v>
      </c>
      <c r="AP35" s="83">
        <v>65.31</v>
      </c>
      <c r="AQ35" s="83">
        <v>0</v>
      </c>
      <c r="AR35" s="79">
        <f t="shared" si="11"/>
        <v>649.37</v>
      </c>
      <c r="AS35" s="83">
        <v>599.46</v>
      </c>
      <c r="AT35" s="83">
        <v>26.84</v>
      </c>
      <c r="AU35" s="83">
        <v>387.23</v>
      </c>
      <c r="AV35" s="79">
        <f t="shared" si="12"/>
        <v>1013.53</v>
      </c>
      <c r="AW35" s="83">
        <v>155.37</v>
      </c>
      <c r="AX35" s="83">
        <v>0</v>
      </c>
      <c r="AY35" s="83">
        <v>0</v>
      </c>
      <c r="AZ35" s="79">
        <f t="shared" si="13"/>
        <v>155.37</v>
      </c>
      <c r="BA35" s="81">
        <f t="shared" si="14"/>
        <v>3399.65</v>
      </c>
      <c r="BB35" s="83">
        <v>0</v>
      </c>
      <c r="BC35" s="83">
        <v>0</v>
      </c>
      <c r="BD35" s="83">
        <v>0</v>
      </c>
      <c r="BE35" s="79">
        <f t="shared" si="15"/>
        <v>0</v>
      </c>
      <c r="BF35" s="83">
        <v>0</v>
      </c>
      <c r="BG35" s="83">
        <v>0</v>
      </c>
      <c r="BH35" s="83">
        <v>0</v>
      </c>
      <c r="BI35" s="79">
        <f t="shared" si="16"/>
        <v>0</v>
      </c>
      <c r="BJ35" s="83">
        <v>0</v>
      </c>
      <c r="BK35" s="83">
        <v>0</v>
      </c>
      <c r="BL35" s="83">
        <v>0</v>
      </c>
      <c r="BM35" s="79">
        <f t="shared" si="17"/>
        <v>0</v>
      </c>
      <c r="BN35" s="83">
        <v>0</v>
      </c>
      <c r="BO35" s="83">
        <v>0</v>
      </c>
      <c r="BP35" s="83">
        <v>0</v>
      </c>
      <c r="BQ35" s="79">
        <f t="shared" si="18"/>
        <v>0</v>
      </c>
      <c r="BR35" s="81">
        <f t="shared" si="19"/>
        <v>0</v>
      </c>
      <c r="BS35" s="83">
        <v>0</v>
      </c>
      <c r="BT35" s="83">
        <v>0</v>
      </c>
      <c r="BU35" s="83">
        <v>0</v>
      </c>
      <c r="BV35" s="79">
        <f t="shared" si="20"/>
        <v>0</v>
      </c>
      <c r="BW35" s="83">
        <v>0</v>
      </c>
      <c r="BX35" s="83">
        <v>0</v>
      </c>
      <c r="BY35" s="83">
        <v>0</v>
      </c>
      <c r="BZ35" s="79">
        <f t="shared" si="21"/>
        <v>0</v>
      </c>
      <c r="CA35" s="83">
        <v>0</v>
      </c>
      <c r="CB35" s="83">
        <v>0</v>
      </c>
      <c r="CC35" s="83">
        <v>0</v>
      </c>
      <c r="CD35" s="79">
        <f t="shared" si="22"/>
        <v>0</v>
      </c>
      <c r="CE35" s="83">
        <v>0</v>
      </c>
      <c r="CF35" s="83">
        <v>0</v>
      </c>
      <c r="CG35" s="83">
        <v>0</v>
      </c>
      <c r="CH35" s="79">
        <f t="shared" si="23"/>
        <v>0</v>
      </c>
      <c r="CI35" s="81">
        <f t="shared" si="24"/>
        <v>0</v>
      </c>
      <c r="CJ35" s="84">
        <f t="shared" si="25"/>
        <v>79875.55</v>
      </c>
      <c r="CK35" s="85">
        <v>0</v>
      </c>
      <c r="CL35" s="78">
        <v>0</v>
      </c>
      <c r="CM35" s="78">
        <v>0</v>
      </c>
      <c r="CN35" s="78">
        <f t="shared" si="26"/>
        <v>0</v>
      </c>
      <c r="CO35" s="78">
        <v>0</v>
      </c>
      <c r="CP35" s="78">
        <v>0</v>
      </c>
      <c r="CQ35" s="78">
        <v>0</v>
      </c>
      <c r="CR35" s="78">
        <v>102.51</v>
      </c>
      <c r="CS35" s="86">
        <v>0</v>
      </c>
      <c r="CT35" s="86">
        <v>0</v>
      </c>
      <c r="CU35" s="86">
        <f t="shared" si="27"/>
        <v>0</v>
      </c>
      <c r="CV35" s="119">
        <v>0</v>
      </c>
    </row>
    <row r="36" spans="1:100" ht="12.75">
      <c r="A36" s="25" t="s">
        <v>149</v>
      </c>
      <c r="B36" s="26" t="s">
        <v>150</v>
      </c>
      <c r="C36" s="27">
        <v>123971.09</v>
      </c>
      <c r="D36" s="28">
        <v>137695.05</v>
      </c>
      <c r="E36" s="28">
        <v>128468.36</v>
      </c>
      <c r="F36" s="29">
        <f t="shared" si="3"/>
        <v>390134.5</v>
      </c>
      <c r="G36" s="28">
        <v>100503.64</v>
      </c>
      <c r="H36" s="28">
        <v>85804.26</v>
      </c>
      <c r="I36" s="28">
        <v>106239.7</v>
      </c>
      <c r="J36" s="29">
        <f t="shared" si="4"/>
        <v>292547.6</v>
      </c>
      <c r="K36" s="30">
        <v>104064.93</v>
      </c>
      <c r="L36" s="28">
        <v>97902.53</v>
      </c>
      <c r="M36" s="28">
        <v>96685.55</v>
      </c>
      <c r="N36" s="29">
        <f t="shared" si="5"/>
        <v>298653.01</v>
      </c>
      <c r="O36" s="28">
        <v>101706.48</v>
      </c>
      <c r="P36" s="28">
        <v>107799.07</v>
      </c>
      <c r="Q36" s="28">
        <v>99139.89</v>
      </c>
      <c r="R36" s="29">
        <f t="shared" si="0"/>
        <v>308645.44</v>
      </c>
      <c r="S36" s="31">
        <f t="shared" si="6"/>
        <v>1289980.55</v>
      </c>
      <c r="T36" s="28">
        <v>2323.0099999999993</v>
      </c>
      <c r="U36" s="28">
        <v>1521.4999999999998</v>
      </c>
      <c r="V36" s="28">
        <v>2254.1200000000003</v>
      </c>
      <c r="W36" s="29">
        <f t="shared" si="7"/>
        <v>6098.63</v>
      </c>
      <c r="X36" s="28">
        <v>1907.4499999999994</v>
      </c>
      <c r="Y36" s="32">
        <v>2369.97</v>
      </c>
      <c r="Z36" s="32">
        <v>2074.6700000000005</v>
      </c>
      <c r="AA36" s="29">
        <f t="shared" si="8"/>
        <v>6352.09</v>
      </c>
      <c r="AB36" s="28">
        <v>1705.6699999999996</v>
      </c>
      <c r="AC36" s="28">
        <v>1592.0800000000002</v>
      </c>
      <c r="AD36" s="28">
        <v>1790.809999999999</v>
      </c>
      <c r="AE36" s="29">
        <f t="shared" si="9"/>
        <v>5088.56</v>
      </c>
      <c r="AF36" s="28">
        <v>1618.5000000000002</v>
      </c>
      <c r="AG36" s="28">
        <v>1427.76</v>
      </c>
      <c r="AH36" s="28">
        <v>1519.9500000000005</v>
      </c>
      <c r="AI36" s="29">
        <f t="shared" si="1"/>
        <v>4566.21</v>
      </c>
      <c r="AJ36" s="31">
        <f t="shared" si="2"/>
        <v>22105.49</v>
      </c>
      <c r="AK36" s="33">
        <v>1332.52</v>
      </c>
      <c r="AL36" s="33">
        <v>768.09</v>
      </c>
      <c r="AM36" s="33">
        <v>1052.16</v>
      </c>
      <c r="AN36" s="34">
        <f t="shared" si="10"/>
        <v>3152.77</v>
      </c>
      <c r="AO36" s="33">
        <v>3149.1</v>
      </c>
      <c r="AP36" s="33">
        <v>2787.52</v>
      </c>
      <c r="AQ36" s="65">
        <v>1619.63</v>
      </c>
      <c r="AR36" s="34">
        <f t="shared" si="11"/>
        <v>7556.25</v>
      </c>
      <c r="AS36" s="33">
        <v>3232.36</v>
      </c>
      <c r="AT36" s="33">
        <v>513.28</v>
      </c>
      <c r="AU36" s="33">
        <v>4346.45</v>
      </c>
      <c r="AV36" s="34">
        <f t="shared" si="12"/>
        <v>8092.09</v>
      </c>
      <c r="AW36" s="33">
        <v>5281.89</v>
      </c>
      <c r="AX36" s="33">
        <v>4627.32</v>
      </c>
      <c r="AY36" s="33">
        <v>5448.23</v>
      </c>
      <c r="AZ36" s="34">
        <f t="shared" si="13"/>
        <v>15357.44</v>
      </c>
      <c r="BA36" s="35">
        <f t="shared" si="14"/>
        <v>34158.55</v>
      </c>
      <c r="BB36" s="33">
        <v>0</v>
      </c>
      <c r="BC36" s="33">
        <v>0</v>
      </c>
      <c r="BD36" s="33">
        <v>0</v>
      </c>
      <c r="BE36" s="34">
        <f t="shared" si="15"/>
        <v>0</v>
      </c>
      <c r="BF36" s="33">
        <v>0</v>
      </c>
      <c r="BG36" s="33">
        <v>160.37</v>
      </c>
      <c r="BH36" s="71">
        <v>0</v>
      </c>
      <c r="BI36" s="34">
        <f t="shared" si="16"/>
        <v>160.37</v>
      </c>
      <c r="BJ36" s="33">
        <v>0</v>
      </c>
      <c r="BK36" s="33">
        <v>0</v>
      </c>
      <c r="BL36" s="33">
        <v>0</v>
      </c>
      <c r="BM36" s="34">
        <f t="shared" si="17"/>
        <v>0</v>
      </c>
      <c r="BN36" s="33">
        <v>138.59</v>
      </c>
      <c r="BO36" s="33">
        <v>138.59</v>
      </c>
      <c r="BP36" s="33">
        <v>138.59</v>
      </c>
      <c r="BQ36" s="34">
        <f t="shared" si="18"/>
        <v>415.77</v>
      </c>
      <c r="BR36" s="35">
        <f t="shared" si="19"/>
        <v>576.14</v>
      </c>
      <c r="BS36" s="33">
        <v>0</v>
      </c>
      <c r="BT36" s="33">
        <v>0</v>
      </c>
      <c r="BU36" s="33">
        <v>0</v>
      </c>
      <c r="BV36" s="34">
        <f t="shared" si="20"/>
        <v>0</v>
      </c>
      <c r="BW36" s="33">
        <v>0</v>
      </c>
      <c r="BX36" s="71">
        <v>103.09</v>
      </c>
      <c r="BY36" s="71">
        <v>0</v>
      </c>
      <c r="BZ36" s="34">
        <f t="shared" si="21"/>
        <v>103.09</v>
      </c>
      <c r="CA36" s="33">
        <v>25.2</v>
      </c>
      <c r="CB36" s="33">
        <v>0</v>
      </c>
      <c r="CC36" s="33">
        <v>0</v>
      </c>
      <c r="CD36" s="34">
        <f t="shared" si="22"/>
        <v>25.2</v>
      </c>
      <c r="CE36" s="33">
        <v>110.87</v>
      </c>
      <c r="CF36" s="33">
        <v>110.87</v>
      </c>
      <c r="CG36" s="33">
        <v>110.87</v>
      </c>
      <c r="CH36" s="34">
        <f t="shared" si="23"/>
        <v>332.61</v>
      </c>
      <c r="CI36" s="35">
        <f t="shared" si="24"/>
        <v>460.9</v>
      </c>
      <c r="CJ36" s="72">
        <f t="shared" si="25"/>
        <v>1347281.63</v>
      </c>
      <c r="CK36" s="73">
        <v>0</v>
      </c>
      <c r="CL36" s="66">
        <v>25.2</v>
      </c>
      <c r="CM36" s="66">
        <v>0</v>
      </c>
      <c r="CN36" s="66">
        <f t="shared" si="26"/>
        <v>25.2</v>
      </c>
      <c r="CO36" s="66">
        <v>0</v>
      </c>
      <c r="CP36" s="66">
        <v>391.08</v>
      </c>
      <c r="CQ36" s="74">
        <v>0</v>
      </c>
      <c r="CR36" s="66">
        <v>1960.35</v>
      </c>
      <c r="CS36" s="66">
        <v>5088.71</v>
      </c>
      <c r="CT36" s="66">
        <v>1298.99</v>
      </c>
      <c r="CU36" s="66">
        <f t="shared" si="27"/>
        <v>6387.7</v>
      </c>
      <c r="CV36" s="118">
        <v>0</v>
      </c>
    </row>
    <row r="37" spans="1:100" ht="12.75">
      <c r="A37" s="25" t="s">
        <v>151</v>
      </c>
      <c r="B37" s="26" t="s">
        <v>152</v>
      </c>
      <c r="C37" s="27">
        <v>242410.57</v>
      </c>
      <c r="D37" s="28">
        <v>234792.22</v>
      </c>
      <c r="E37" s="28">
        <v>255877.8</v>
      </c>
      <c r="F37" s="29">
        <f t="shared" si="3"/>
        <v>733080.59</v>
      </c>
      <c r="G37" s="28">
        <v>241819.48</v>
      </c>
      <c r="H37" s="28">
        <v>243013.8</v>
      </c>
      <c r="I37" s="28">
        <v>244611.04</v>
      </c>
      <c r="J37" s="29">
        <f t="shared" si="4"/>
        <v>729444.32</v>
      </c>
      <c r="K37" s="30">
        <v>240929.99</v>
      </c>
      <c r="L37" s="28">
        <v>245282.48</v>
      </c>
      <c r="M37" s="28">
        <v>283870.14</v>
      </c>
      <c r="N37" s="29">
        <f t="shared" si="5"/>
        <v>770082.61</v>
      </c>
      <c r="O37" s="28">
        <v>309038.5</v>
      </c>
      <c r="P37" s="28">
        <v>292282.38</v>
      </c>
      <c r="Q37" s="28">
        <v>295562.54</v>
      </c>
      <c r="R37" s="29">
        <f t="shared" si="0"/>
        <v>896883.42</v>
      </c>
      <c r="S37" s="31">
        <f t="shared" si="6"/>
        <v>3129490.94</v>
      </c>
      <c r="T37" s="28">
        <v>12441.879999999986</v>
      </c>
      <c r="U37" s="28">
        <v>11400.06000000002</v>
      </c>
      <c r="V37" s="28">
        <v>12404.699999999992</v>
      </c>
      <c r="W37" s="29">
        <f t="shared" si="7"/>
        <v>36246.64</v>
      </c>
      <c r="X37" s="28">
        <v>12681.269999999995</v>
      </c>
      <c r="Y37" s="32">
        <v>12008.909999999994</v>
      </c>
      <c r="Z37" s="32">
        <v>12147.559999999981</v>
      </c>
      <c r="AA37" s="29">
        <f t="shared" si="8"/>
        <v>36837.74</v>
      </c>
      <c r="AB37" s="28">
        <v>12825.749999999976</v>
      </c>
      <c r="AC37" s="28">
        <v>12471.059999999978</v>
      </c>
      <c r="AD37" s="28">
        <v>13819.540000000003</v>
      </c>
      <c r="AE37" s="29">
        <f t="shared" si="9"/>
        <v>39116.35</v>
      </c>
      <c r="AF37" s="28">
        <v>14226.100000000017</v>
      </c>
      <c r="AG37" s="28">
        <v>15116.010000000028</v>
      </c>
      <c r="AH37" s="28">
        <v>14402.980000000005</v>
      </c>
      <c r="AI37" s="29">
        <f t="shared" si="1"/>
        <v>43745.09</v>
      </c>
      <c r="AJ37" s="31">
        <f t="shared" si="2"/>
        <v>155945.82</v>
      </c>
      <c r="AK37" s="33">
        <v>2132.82</v>
      </c>
      <c r="AL37" s="33">
        <v>1555.4</v>
      </c>
      <c r="AM37" s="33">
        <v>2927.84</v>
      </c>
      <c r="AN37" s="34">
        <f t="shared" si="10"/>
        <v>6616.06</v>
      </c>
      <c r="AO37" s="33">
        <v>3373.75</v>
      </c>
      <c r="AP37" s="33">
        <v>4360.82</v>
      </c>
      <c r="AQ37" s="65">
        <v>2660.91</v>
      </c>
      <c r="AR37" s="34">
        <f t="shared" si="11"/>
        <v>10395.48</v>
      </c>
      <c r="AS37" s="33">
        <v>5718.57</v>
      </c>
      <c r="AT37" s="33">
        <v>838.55</v>
      </c>
      <c r="AU37" s="33">
        <v>6766.64</v>
      </c>
      <c r="AV37" s="34">
        <f t="shared" si="12"/>
        <v>13323.76</v>
      </c>
      <c r="AW37" s="33">
        <v>10704.85</v>
      </c>
      <c r="AX37" s="33">
        <v>10147.31</v>
      </c>
      <c r="AY37" s="33">
        <v>9543.63</v>
      </c>
      <c r="AZ37" s="34">
        <f t="shared" si="13"/>
        <v>30395.79</v>
      </c>
      <c r="BA37" s="35">
        <f t="shared" si="14"/>
        <v>60731.09</v>
      </c>
      <c r="BB37" s="33">
        <v>710.9200000000001</v>
      </c>
      <c r="BC37" s="33">
        <v>80.18</v>
      </c>
      <c r="BD37" s="33">
        <v>796.8199999999999</v>
      </c>
      <c r="BE37" s="34">
        <f t="shared" si="15"/>
        <v>1587.92</v>
      </c>
      <c r="BF37" s="33">
        <v>1269.3200000000002</v>
      </c>
      <c r="BG37" s="33">
        <v>326.44000000000005</v>
      </c>
      <c r="BH37" s="71">
        <v>160.85</v>
      </c>
      <c r="BI37" s="34">
        <f t="shared" si="16"/>
        <v>1756.61</v>
      </c>
      <c r="BJ37" s="33">
        <v>1123.83</v>
      </c>
      <c r="BK37" s="33">
        <v>553.12</v>
      </c>
      <c r="BL37" s="33">
        <v>318.46999999999997</v>
      </c>
      <c r="BM37" s="34">
        <f t="shared" si="17"/>
        <v>1995.42</v>
      </c>
      <c r="BN37" s="33">
        <v>618.01</v>
      </c>
      <c r="BO37" s="33">
        <v>935.3700000000001</v>
      </c>
      <c r="BP37" s="33">
        <v>1181.23</v>
      </c>
      <c r="BQ37" s="34">
        <f t="shared" si="18"/>
        <v>2734.61</v>
      </c>
      <c r="BR37" s="35">
        <f t="shared" si="19"/>
        <v>8074.56</v>
      </c>
      <c r="BS37" s="33">
        <v>568.75</v>
      </c>
      <c r="BT37" s="33">
        <v>64.14</v>
      </c>
      <c r="BU37" s="33">
        <v>414.36</v>
      </c>
      <c r="BV37" s="34">
        <f t="shared" si="20"/>
        <v>1047.25</v>
      </c>
      <c r="BW37" s="33">
        <v>1238.6</v>
      </c>
      <c r="BX37" s="71">
        <v>209.87</v>
      </c>
      <c r="BY37" s="71">
        <v>0</v>
      </c>
      <c r="BZ37" s="34">
        <f t="shared" si="21"/>
        <v>1448.47</v>
      </c>
      <c r="CA37" s="33">
        <v>756.6</v>
      </c>
      <c r="CB37" s="33">
        <v>764.93</v>
      </c>
      <c r="CC37" s="33">
        <v>254.75</v>
      </c>
      <c r="CD37" s="34">
        <f t="shared" si="22"/>
        <v>1776.28</v>
      </c>
      <c r="CE37" s="33">
        <v>494.41</v>
      </c>
      <c r="CF37" s="33">
        <v>748.28</v>
      </c>
      <c r="CG37" s="33">
        <v>944.9399999999999</v>
      </c>
      <c r="CH37" s="34">
        <f t="shared" si="23"/>
        <v>2187.63</v>
      </c>
      <c r="CI37" s="35">
        <f t="shared" si="24"/>
        <v>6459.63</v>
      </c>
      <c r="CJ37" s="72">
        <f t="shared" si="25"/>
        <v>3360702.04</v>
      </c>
      <c r="CK37" s="73">
        <v>223.12</v>
      </c>
      <c r="CL37" s="66">
        <v>51.29</v>
      </c>
      <c r="CM37" s="66">
        <v>638.32</v>
      </c>
      <c r="CN37" s="66">
        <f t="shared" si="26"/>
        <v>689.61</v>
      </c>
      <c r="CO37" s="66">
        <v>637.03</v>
      </c>
      <c r="CP37" s="66">
        <v>642.52</v>
      </c>
      <c r="CQ37" s="74">
        <v>322.46</v>
      </c>
      <c r="CR37" s="66">
        <v>3202.65</v>
      </c>
      <c r="CS37" s="66">
        <v>14940.53</v>
      </c>
      <c r="CT37" s="66">
        <v>1940.24</v>
      </c>
      <c r="CU37" s="66">
        <f t="shared" si="27"/>
        <v>16880.77</v>
      </c>
      <c r="CV37" s="118">
        <v>0</v>
      </c>
    </row>
    <row r="38" spans="1:100" ht="12.75">
      <c r="A38" s="25" t="s">
        <v>153</v>
      </c>
      <c r="B38" s="26" t="s">
        <v>154</v>
      </c>
      <c r="C38" s="27">
        <v>92020.58</v>
      </c>
      <c r="D38" s="28">
        <v>102453.89</v>
      </c>
      <c r="E38" s="28">
        <v>97270.12</v>
      </c>
      <c r="F38" s="29">
        <f t="shared" si="3"/>
        <v>291744.59</v>
      </c>
      <c r="G38" s="28">
        <v>88453.79</v>
      </c>
      <c r="H38" s="28">
        <v>91775.85</v>
      </c>
      <c r="I38" s="28">
        <v>90085.24</v>
      </c>
      <c r="J38" s="29">
        <f t="shared" si="4"/>
        <v>270314.88</v>
      </c>
      <c r="K38" s="30">
        <v>99695.55</v>
      </c>
      <c r="L38" s="28">
        <v>93972.4</v>
      </c>
      <c r="M38" s="28">
        <v>94590.66</v>
      </c>
      <c r="N38" s="29">
        <f t="shared" si="5"/>
        <v>288258.61</v>
      </c>
      <c r="O38" s="28">
        <v>106176.61</v>
      </c>
      <c r="P38" s="28">
        <v>101591.72</v>
      </c>
      <c r="Q38" s="28">
        <v>99645.04</v>
      </c>
      <c r="R38" s="29">
        <f t="shared" si="0"/>
        <v>307413.37</v>
      </c>
      <c r="S38" s="31">
        <f t="shared" si="6"/>
        <v>1157731.45</v>
      </c>
      <c r="T38" s="28">
        <v>2375.419999999999</v>
      </c>
      <c r="U38" s="28">
        <v>2261.33</v>
      </c>
      <c r="V38" s="28">
        <v>2622.4700000000007</v>
      </c>
      <c r="W38" s="29">
        <f t="shared" si="7"/>
        <v>7259.22</v>
      </c>
      <c r="X38" s="28">
        <v>2152.9499999999994</v>
      </c>
      <c r="Y38" s="32">
        <v>2300.3199999999997</v>
      </c>
      <c r="Z38" s="32">
        <v>1927.6200000000001</v>
      </c>
      <c r="AA38" s="29">
        <f t="shared" si="8"/>
        <v>6380.89</v>
      </c>
      <c r="AB38" s="28">
        <v>2355.659999999999</v>
      </c>
      <c r="AC38" s="28">
        <v>2573.3899999999985</v>
      </c>
      <c r="AD38" s="28">
        <v>2315.319999999999</v>
      </c>
      <c r="AE38" s="29">
        <f t="shared" si="9"/>
        <v>7244.37</v>
      </c>
      <c r="AF38" s="28">
        <v>2184.1800000000007</v>
      </c>
      <c r="AG38" s="28">
        <v>2324.87</v>
      </c>
      <c r="AH38" s="28">
        <v>2611.48</v>
      </c>
      <c r="AI38" s="29">
        <f t="shared" si="1"/>
        <v>7120.53</v>
      </c>
      <c r="AJ38" s="31">
        <f t="shared" si="2"/>
        <v>28005.01</v>
      </c>
      <c r="AK38" s="33">
        <v>3263.26</v>
      </c>
      <c r="AL38" s="33">
        <v>3008.05</v>
      </c>
      <c r="AM38" s="33">
        <v>4239.08</v>
      </c>
      <c r="AN38" s="34">
        <f t="shared" si="10"/>
        <v>10510.39</v>
      </c>
      <c r="AO38" s="33">
        <v>3225.35</v>
      </c>
      <c r="AP38" s="33">
        <v>4222.95</v>
      </c>
      <c r="AQ38" s="65">
        <v>3531.76</v>
      </c>
      <c r="AR38" s="34">
        <f t="shared" si="11"/>
        <v>10980.06</v>
      </c>
      <c r="AS38" s="33">
        <v>7391.58</v>
      </c>
      <c r="AT38" s="33">
        <v>1355.02</v>
      </c>
      <c r="AU38" s="33">
        <v>8833.94</v>
      </c>
      <c r="AV38" s="34">
        <f t="shared" si="12"/>
        <v>17580.54</v>
      </c>
      <c r="AW38" s="33">
        <v>7055.38</v>
      </c>
      <c r="AX38" s="33">
        <v>7307.07</v>
      </c>
      <c r="AY38" s="33">
        <v>7420.84</v>
      </c>
      <c r="AZ38" s="34">
        <f t="shared" si="13"/>
        <v>21783.29</v>
      </c>
      <c r="BA38" s="35">
        <f t="shared" si="14"/>
        <v>60854.28</v>
      </c>
      <c r="BB38" s="33">
        <v>311.09000000000003</v>
      </c>
      <c r="BC38" s="33">
        <v>311.1</v>
      </c>
      <c r="BD38" s="33">
        <v>603.12</v>
      </c>
      <c r="BE38" s="34">
        <f t="shared" si="15"/>
        <v>1225.31</v>
      </c>
      <c r="BF38" s="33">
        <v>301.67</v>
      </c>
      <c r="BG38" s="33">
        <v>612.74</v>
      </c>
      <c r="BH38" s="71">
        <v>93.1</v>
      </c>
      <c r="BI38" s="34">
        <f t="shared" si="16"/>
        <v>1007.51</v>
      </c>
      <c r="BJ38" s="33">
        <v>670.19</v>
      </c>
      <c r="BK38" s="33">
        <v>138.59</v>
      </c>
      <c r="BL38" s="33">
        <v>590.0400000000001</v>
      </c>
      <c r="BM38" s="34">
        <f t="shared" si="17"/>
        <v>1398.82</v>
      </c>
      <c r="BN38" s="33">
        <v>138.59</v>
      </c>
      <c r="BO38" s="33">
        <v>451.46999999999997</v>
      </c>
      <c r="BP38" s="33">
        <v>589.4000000000001</v>
      </c>
      <c r="BQ38" s="34">
        <f t="shared" si="18"/>
        <v>1179.46</v>
      </c>
      <c r="BR38" s="35">
        <f t="shared" si="19"/>
        <v>4811.1</v>
      </c>
      <c r="BS38" s="33">
        <v>248.88</v>
      </c>
      <c r="BT38" s="33">
        <v>248.87</v>
      </c>
      <c r="BU38" s="33">
        <v>313.63</v>
      </c>
      <c r="BV38" s="34">
        <f t="shared" si="20"/>
        <v>811.38</v>
      </c>
      <c r="BW38" s="33">
        <v>410.22</v>
      </c>
      <c r="BX38" s="71">
        <v>393.93</v>
      </c>
      <c r="BY38" s="71">
        <v>0</v>
      </c>
      <c r="BZ38" s="34">
        <f t="shared" si="21"/>
        <v>804.15</v>
      </c>
      <c r="CA38" s="33">
        <v>507.21</v>
      </c>
      <c r="CB38" s="33">
        <v>310.55</v>
      </c>
      <c r="CC38" s="33">
        <v>472.04</v>
      </c>
      <c r="CD38" s="34">
        <f t="shared" si="22"/>
        <v>1289.8</v>
      </c>
      <c r="CE38" s="33">
        <v>110.87</v>
      </c>
      <c r="CF38" s="33">
        <v>361.15</v>
      </c>
      <c r="CG38" s="33">
        <v>471.52</v>
      </c>
      <c r="CH38" s="34">
        <f t="shared" si="23"/>
        <v>943.54</v>
      </c>
      <c r="CI38" s="35">
        <f t="shared" si="24"/>
        <v>3848.87</v>
      </c>
      <c r="CJ38" s="72">
        <f t="shared" si="25"/>
        <v>1255250.71</v>
      </c>
      <c r="CK38" s="73">
        <v>168.88</v>
      </c>
      <c r="CL38" s="66">
        <v>96.28</v>
      </c>
      <c r="CM38" s="66">
        <v>369.45</v>
      </c>
      <c r="CN38" s="66">
        <f t="shared" si="26"/>
        <v>465.73</v>
      </c>
      <c r="CO38" s="66">
        <v>368.73</v>
      </c>
      <c r="CP38" s="66">
        <v>852.8</v>
      </c>
      <c r="CQ38" s="74">
        <v>199.68</v>
      </c>
      <c r="CR38" s="66">
        <v>5175.19</v>
      </c>
      <c r="CS38" s="66">
        <v>4978.46</v>
      </c>
      <c r="CT38" s="66">
        <v>1991.83</v>
      </c>
      <c r="CU38" s="66">
        <f t="shared" si="27"/>
        <v>6970.29</v>
      </c>
      <c r="CV38" s="118">
        <v>0</v>
      </c>
    </row>
    <row r="39" spans="1:100" ht="12.75">
      <c r="A39" s="25" t="s">
        <v>155</v>
      </c>
      <c r="B39" s="26" t="s">
        <v>156</v>
      </c>
      <c r="C39" s="27">
        <v>60687.72</v>
      </c>
      <c r="D39" s="28">
        <v>33981.08</v>
      </c>
      <c r="E39" s="28">
        <v>66290.26</v>
      </c>
      <c r="F39" s="29">
        <f t="shared" si="3"/>
        <v>160959.06</v>
      </c>
      <c r="G39" s="28">
        <v>58689.57</v>
      </c>
      <c r="H39" s="28">
        <v>62152.36</v>
      </c>
      <c r="I39" s="28">
        <v>60068.97</v>
      </c>
      <c r="J39" s="29">
        <f t="shared" si="4"/>
        <v>180910.9</v>
      </c>
      <c r="K39" s="30">
        <v>59440.36</v>
      </c>
      <c r="L39" s="28">
        <v>58303.29</v>
      </c>
      <c r="M39" s="28">
        <v>63431.74</v>
      </c>
      <c r="N39" s="29">
        <f t="shared" si="5"/>
        <v>181175.39</v>
      </c>
      <c r="O39" s="28">
        <v>67937.77</v>
      </c>
      <c r="P39" s="28">
        <v>59476.83</v>
      </c>
      <c r="Q39" s="28">
        <v>60261.88</v>
      </c>
      <c r="R39" s="29">
        <f t="shared" si="0"/>
        <v>187676.48</v>
      </c>
      <c r="S39" s="31">
        <f t="shared" si="6"/>
        <v>710721.83</v>
      </c>
      <c r="T39" s="28">
        <v>3456.3200000000024</v>
      </c>
      <c r="U39" s="28">
        <v>2910.039999999999</v>
      </c>
      <c r="V39" s="28">
        <v>3093.450000000003</v>
      </c>
      <c r="W39" s="29">
        <f t="shared" si="7"/>
        <v>9459.81</v>
      </c>
      <c r="X39" s="28">
        <v>3025.9000000000015</v>
      </c>
      <c r="Y39" s="32">
        <v>3157.9100000000026</v>
      </c>
      <c r="Z39" s="32">
        <v>3418.160000000001</v>
      </c>
      <c r="AA39" s="29">
        <f t="shared" si="8"/>
        <v>9601.97</v>
      </c>
      <c r="AB39" s="28">
        <v>2966.690000000001</v>
      </c>
      <c r="AC39" s="28">
        <v>2949.01</v>
      </c>
      <c r="AD39" s="28">
        <v>2892.2000000000003</v>
      </c>
      <c r="AE39" s="29">
        <f t="shared" si="9"/>
        <v>8807.9</v>
      </c>
      <c r="AF39" s="28">
        <v>3043.1</v>
      </c>
      <c r="AG39" s="28">
        <v>2654.509999999999</v>
      </c>
      <c r="AH39" s="28">
        <v>2496.559999999999</v>
      </c>
      <c r="AI39" s="29">
        <f t="shared" si="1"/>
        <v>8194.17</v>
      </c>
      <c r="AJ39" s="31">
        <f t="shared" si="2"/>
        <v>36063.85</v>
      </c>
      <c r="AK39" s="33">
        <v>978.14</v>
      </c>
      <c r="AL39" s="33">
        <v>484.25</v>
      </c>
      <c r="AM39" s="33">
        <v>1116.09</v>
      </c>
      <c r="AN39" s="34">
        <f t="shared" si="10"/>
        <v>2578.48</v>
      </c>
      <c r="AO39" s="33">
        <v>965.35</v>
      </c>
      <c r="AP39" s="33">
        <v>1396.09</v>
      </c>
      <c r="AQ39" s="65">
        <v>986.15</v>
      </c>
      <c r="AR39" s="34">
        <f t="shared" si="11"/>
        <v>3347.59</v>
      </c>
      <c r="AS39" s="33">
        <v>1138.62</v>
      </c>
      <c r="AT39" s="33">
        <v>263.97</v>
      </c>
      <c r="AU39" s="33">
        <v>1777.35</v>
      </c>
      <c r="AV39" s="34">
        <f t="shared" si="12"/>
        <v>3179.94</v>
      </c>
      <c r="AW39" s="33">
        <v>1386.61</v>
      </c>
      <c r="AX39" s="33">
        <v>468.24</v>
      </c>
      <c r="AY39" s="33">
        <v>275.16</v>
      </c>
      <c r="AZ39" s="34">
        <f t="shared" si="13"/>
        <v>2130.01</v>
      </c>
      <c r="BA39" s="35">
        <f t="shared" si="14"/>
        <v>11236.02</v>
      </c>
      <c r="BB39" s="33">
        <v>0</v>
      </c>
      <c r="BC39" s="33">
        <v>150.73</v>
      </c>
      <c r="BD39" s="33">
        <v>150.73</v>
      </c>
      <c r="BE39" s="34">
        <f t="shared" si="15"/>
        <v>301.46</v>
      </c>
      <c r="BF39" s="33">
        <v>311.1</v>
      </c>
      <c r="BG39" s="33">
        <v>160.37</v>
      </c>
      <c r="BH39" s="71">
        <v>32.33</v>
      </c>
      <c r="BI39" s="34">
        <f t="shared" si="16"/>
        <v>503.8</v>
      </c>
      <c r="BJ39" s="33">
        <v>288.41</v>
      </c>
      <c r="BK39" s="33">
        <v>0</v>
      </c>
      <c r="BL39" s="33">
        <v>0</v>
      </c>
      <c r="BM39" s="34">
        <f t="shared" si="17"/>
        <v>288.41</v>
      </c>
      <c r="BN39" s="33">
        <v>625.76</v>
      </c>
      <c r="BO39" s="33">
        <v>0</v>
      </c>
      <c r="BP39" s="33">
        <v>312.88</v>
      </c>
      <c r="BQ39" s="34">
        <f t="shared" si="18"/>
        <v>938.64</v>
      </c>
      <c r="BR39" s="35">
        <f t="shared" si="19"/>
        <v>2032.31</v>
      </c>
      <c r="BS39" s="33">
        <v>0</v>
      </c>
      <c r="BT39" s="33">
        <v>120.58</v>
      </c>
      <c r="BU39" s="33">
        <v>78.38</v>
      </c>
      <c r="BV39" s="34">
        <f t="shared" si="20"/>
        <v>198.96</v>
      </c>
      <c r="BW39" s="33">
        <v>291.07</v>
      </c>
      <c r="BX39" s="71">
        <v>103.09</v>
      </c>
      <c r="BY39" s="71">
        <v>0</v>
      </c>
      <c r="BZ39" s="34">
        <f t="shared" si="21"/>
        <v>394.16</v>
      </c>
      <c r="CA39" s="33">
        <v>175.56</v>
      </c>
      <c r="CB39" s="33">
        <v>106.22</v>
      </c>
      <c r="CC39" s="33">
        <v>0</v>
      </c>
      <c r="CD39" s="34">
        <f t="shared" si="22"/>
        <v>281.78</v>
      </c>
      <c r="CE39" s="33">
        <v>500.56</v>
      </c>
      <c r="CF39" s="33">
        <v>0</v>
      </c>
      <c r="CG39" s="33">
        <v>250.28</v>
      </c>
      <c r="CH39" s="34">
        <f t="shared" si="23"/>
        <v>750.84</v>
      </c>
      <c r="CI39" s="35">
        <f t="shared" si="24"/>
        <v>1625.74</v>
      </c>
      <c r="CJ39" s="72">
        <f t="shared" si="25"/>
        <v>761679.75</v>
      </c>
      <c r="CK39" s="73">
        <v>42.2</v>
      </c>
      <c r="CL39" s="66">
        <v>25.2</v>
      </c>
      <c r="CM39" s="66">
        <v>128.29</v>
      </c>
      <c r="CN39" s="66">
        <f t="shared" si="26"/>
        <v>153.49</v>
      </c>
      <c r="CO39" s="66">
        <v>128.04</v>
      </c>
      <c r="CP39" s="66">
        <v>238.12</v>
      </c>
      <c r="CQ39" s="74">
        <v>106.22</v>
      </c>
      <c r="CR39" s="66">
        <v>1008.18</v>
      </c>
      <c r="CS39" s="66">
        <v>3338.51</v>
      </c>
      <c r="CT39" s="66">
        <v>418.74</v>
      </c>
      <c r="CU39" s="66">
        <f t="shared" si="27"/>
        <v>3757.25</v>
      </c>
      <c r="CV39" s="118">
        <v>0</v>
      </c>
    </row>
    <row r="40" spans="1:100" ht="12.75">
      <c r="A40" s="25" t="s">
        <v>157</v>
      </c>
      <c r="B40" s="26" t="s">
        <v>158</v>
      </c>
      <c r="C40" s="27">
        <v>97528.98</v>
      </c>
      <c r="D40" s="28">
        <v>94280.27</v>
      </c>
      <c r="E40" s="28">
        <v>105570.64</v>
      </c>
      <c r="F40" s="29">
        <f t="shared" si="3"/>
        <v>297379.89</v>
      </c>
      <c r="G40" s="28">
        <v>102736.51</v>
      </c>
      <c r="H40" s="28">
        <v>98403.08</v>
      </c>
      <c r="I40" s="28">
        <v>104376.58</v>
      </c>
      <c r="J40" s="29">
        <f t="shared" si="4"/>
        <v>305516.17</v>
      </c>
      <c r="K40" s="30">
        <v>102974.11</v>
      </c>
      <c r="L40" s="28">
        <v>104543.41</v>
      </c>
      <c r="M40" s="28">
        <v>102312.04</v>
      </c>
      <c r="N40" s="29">
        <f t="shared" si="5"/>
        <v>309829.56</v>
      </c>
      <c r="O40" s="28">
        <v>124540.96</v>
      </c>
      <c r="P40" s="28">
        <v>108489.84</v>
      </c>
      <c r="Q40" s="28">
        <v>108486.32</v>
      </c>
      <c r="R40" s="29">
        <f t="shared" si="0"/>
        <v>341517.12</v>
      </c>
      <c r="S40" s="31">
        <f t="shared" si="6"/>
        <v>1254242.74</v>
      </c>
      <c r="T40" s="28">
        <v>4060.76</v>
      </c>
      <c r="U40" s="28">
        <v>3489.469999999998</v>
      </c>
      <c r="V40" s="28">
        <v>3250.91</v>
      </c>
      <c r="W40" s="29">
        <f t="shared" si="7"/>
        <v>10801.14</v>
      </c>
      <c r="X40" s="28">
        <v>3478.7799999999984</v>
      </c>
      <c r="Y40" s="32">
        <v>3091.0799999999995</v>
      </c>
      <c r="Z40" s="32">
        <v>3675.2199999999975</v>
      </c>
      <c r="AA40" s="29">
        <f t="shared" si="8"/>
        <v>10245.08</v>
      </c>
      <c r="AB40" s="28">
        <v>3084.329999999999</v>
      </c>
      <c r="AC40" s="28">
        <v>2962.9099999999994</v>
      </c>
      <c r="AD40" s="28">
        <v>3936.67</v>
      </c>
      <c r="AE40" s="29">
        <f t="shared" si="9"/>
        <v>9983.91</v>
      </c>
      <c r="AF40" s="28">
        <v>4158.159999999999</v>
      </c>
      <c r="AG40" s="28">
        <v>3973.1399999999976</v>
      </c>
      <c r="AH40" s="28">
        <v>3532.009999999998</v>
      </c>
      <c r="AI40" s="29">
        <f t="shared" si="1"/>
        <v>11663.31</v>
      </c>
      <c r="AJ40" s="31">
        <f t="shared" si="2"/>
        <v>42693.44</v>
      </c>
      <c r="AK40" s="33">
        <v>1709.92</v>
      </c>
      <c r="AL40" s="33">
        <v>2667.71</v>
      </c>
      <c r="AM40" s="33">
        <v>3881.23</v>
      </c>
      <c r="AN40" s="34">
        <f t="shared" si="10"/>
        <v>8258.86</v>
      </c>
      <c r="AO40" s="33">
        <v>2562.68</v>
      </c>
      <c r="AP40" s="33">
        <v>3727.65</v>
      </c>
      <c r="AQ40" s="65">
        <v>3563.62</v>
      </c>
      <c r="AR40" s="34">
        <f t="shared" si="11"/>
        <v>9853.95</v>
      </c>
      <c r="AS40" s="33">
        <v>4905.05</v>
      </c>
      <c r="AT40" s="33">
        <v>1761.97</v>
      </c>
      <c r="AU40" s="33">
        <v>10370.71</v>
      </c>
      <c r="AV40" s="34">
        <f t="shared" si="12"/>
        <v>17037.73</v>
      </c>
      <c r="AW40" s="33">
        <v>8738.7</v>
      </c>
      <c r="AX40" s="33">
        <v>6731.51</v>
      </c>
      <c r="AY40" s="33">
        <v>11604.16</v>
      </c>
      <c r="AZ40" s="34">
        <f t="shared" si="13"/>
        <v>27074.37</v>
      </c>
      <c r="BA40" s="35">
        <f t="shared" si="14"/>
        <v>62224.91</v>
      </c>
      <c r="BB40" s="33">
        <v>0</v>
      </c>
      <c r="BC40" s="33">
        <v>160.37</v>
      </c>
      <c r="BD40" s="33">
        <v>160.37</v>
      </c>
      <c r="BE40" s="34">
        <f t="shared" si="15"/>
        <v>320.74</v>
      </c>
      <c r="BF40" s="33">
        <v>160.37</v>
      </c>
      <c r="BG40" s="33">
        <v>311.1</v>
      </c>
      <c r="BH40" s="71">
        <v>95.05</v>
      </c>
      <c r="BI40" s="34">
        <f t="shared" si="16"/>
        <v>566.52</v>
      </c>
      <c r="BJ40" s="33">
        <v>687.52</v>
      </c>
      <c r="BK40" s="33">
        <v>138.59</v>
      </c>
      <c r="BL40" s="33">
        <v>0</v>
      </c>
      <c r="BM40" s="34">
        <f t="shared" si="17"/>
        <v>826.11</v>
      </c>
      <c r="BN40" s="33">
        <v>138.59</v>
      </c>
      <c r="BO40" s="33">
        <v>277.18</v>
      </c>
      <c r="BP40" s="33">
        <v>277.18</v>
      </c>
      <c r="BQ40" s="34">
        <f t="shared" si="18"/>
        <v>692.95</v>
      </c>
      <c r="BR40" s="35">
        <f t="shared" si="19"/>
        <v>2406.32</v>
      </c>
      <c r="BS40" s="33">
        <v>0</v>
      </c>
      <c r="BT40" s="33">
        <v>128.29</v>
      </c>
      <c r="BU40" s="33">
        <v>83.39</v>
      </c>
      <c r="BV40" s="34">
        <f t="shared" si="20"/>
        <v>211.68</v>
      </c>
      <c r="BW40" s="33">
        <v>173.19</v>
      </c>
      <c r="BX40" s="71">
        <v>199.99</v>
      </c>
      <c r="BY40" s="71">
        <v>0</v>
      </c>
      <c r="BZ40" s="34">
        <f t="shared" si="21"/>
        <v>373.18</v>
      </c>
      <c r="CA40" s="33">
        <v>468.85</v>
      </c>
      <c r="CB40" s="33">
        <v>316.93</v>
      </c>
      <c r="CC40" s="33">
        <v>0</v>
      </c>
      <c r="CD40" s="34">
        <f t="shared" si="22"/>
        <v>785.78</v>
      </c>
      <c r="CE40" s="33">
        <v>110.87</v>
      </c>
      <c r="CF40" s="33">
        <v>221.74</v>
      </c>
      <c r="CG40" s="33">
        <v>221.74</v>
      </c>
      <c r="CH40" s="34">
        <f t="shared" si="23"/>
        <v>554.35</v>
      </c>
      <c r="CI40" s="35">
        <f t="shared" si="24"/>
        <v>1924.99</v>
      </c>
      <c r="CJ40" s="72">
        <f t="shared" si="25"/>
        <v>1363492.4</v>
      </c>
      <c r="CK40" s="73">
        <v>44.9</v>
      </c>
      <c r="CL40" s="66">
        <v>48.88</v>
      </c>
      <c r="CM40" s="66">
        <v>377.16</v>
      </c>
      <c r="CN40" s="66">
        <f t="shared" si="26"/>
        <v>426.04</v>
      </c>
      <c r="CO40" s="66">
        <v>376.42</v>
      </c>
      <c r="CP40" s="66">
        <v>860.49</v>
      </c>
      <c r="CQ40" s="74">
        <v>206.06</v>
      </c>
      <c r="CR40" s="66">
        <v>6729.45</v>
      </c>
      <c r="CS40" s="66">
        <v>5384.84</v>
      </c>
      <c r="CT40" s="66">
        <v>1982.31</v>
      </c>
      <c r="CU40" s="66">
        <f t="shared" si="27"/>
        <v>7367.15</v>
      </c>
      <c r="CV40" s="118">
        <v>0</v>
      </c>
    </row>
    <row r="41" spans="1:100" ht="12.75">
      <c r="A41" s="25" t="s">
        <v>159</v>
      </c>
      <c r="B41" s="26" t="s">
        <v>160</v>
      </c>
      <c r="C41" s="27">
        <v>38909.78</v>
      </c>
      <c r="D41" s="28">
        <v>38505.58</v>
      </c>
      <c r="E41" s="28">
        <v>40220.23</v>
      </c>
      <c r="F41" s="29">
        <f t="shared" si="3"/>
        <v>117635.59</v>
      </c>
      <c r="G41" s="28">
        <v>40755.79</v>
      </c>
      <c r="H41" s="28">
        <v>40770.23</v>
      </c>
      <c r="I41" s="28">
        <v>37464.35</v>
      </c>
      <c r="J41" s="29">
        <f t="shared" si="4"/>
        <v>118990.37</v>
      </c>
      <c r="K41" s="30">
        <v>38486.7</v>
      </c>
      <c r="L41" s="28">
        <v>37048.41</v>
      </c>
      <c r="M41" s="28">
        <v>38573.03</v>
      </c>
      <c r="N41" s="29">
        <f t="shared" si="5"/>
        <v>114108.14</v>
      </c>
      <c r="O41" s="28">
        <v>41866.97</v>
      </c>
      <c r="P41" s="28">
        <v>37481.04</v>
      </c>
      <c r="Q41" s="28">
        <v>34683.9</v>
      </c>
      <c r="R41" s="29">
        <f t="shared" si="0"/>
        <v>114031.91</v>
      </c>
      <c r="S41" s="31">
        <f t="shared" si="6"/>
        <v>464766.01</v>
      </c>
      <c r="T41" s="28">
        <v>2822.920000000002</v>
      </c>
      <c r="U41" s="28">
        <v>2480.6400000000017</v>
      </c>
      <c r="V41" s="28">
        <v>2636.220000000001</v>
      </c>
      <c r="W41" s="29">
        <f t="shared" si="7"/>
        <v>7939.78</v>
      </c>
      <c r="X41" s="28">
        <v>2790.4000000000005</v>
      </c>
      <c r="Y41" s="32">
        <v>2279.0499999999997</v>
      </c>
      <c r="Z41" s="32">
        <v>2199.0200000000013</v>
      </c>
      <c r="AA41" s="29">
        <f t="shared" si="8"/>
        <v>7268.47</v>
      </c>
      <c r="AB41" s="28">
        <v>2703.25</v>
      </c>
      <c r="AC41" s="28">
        <v>2104.7500000000005</v>
      </c>
      <c r="AD41" s="28">
        <v>2408.23</v>
      </c>
      <c r="AE41" s="29">
        <f t="shared" si="9"/>
        <v>7216.23</v>
      </c>
      <c r="AF41" s="28">
        <v>2309.1700000000005</v>
      </c>
      <c r="AG41" s="28">
        <v>2336.679999999999</v>
      </c>
      <c r="AH41" s="28">
        <v>2510.699999999998</v>
      </c>
      <c r="AI41" s="29">
        <f t="shared" si="1"/>
        <v>7156.55</v>
      </c>
      <c r="AJ41" s="31">
        <f t="shared" si="2"/>
        <v>29581.03</v>
      </c>
      <c r="AK41" s="33">
        <v>1270.38</v>
      </c>
      <c r="AL41" s="33">
        <v>603.34</v>
      </c>
      <c r="AM41" s="33">
        <v>1947.54</v>
      </c>
      <c r="AN41" s="34">
        <f t="shared" si="10"/>
        <v>3821.26</v>
      </c>
      <c r="AO41" s="33">
        <v>1591.11</v>
      </c>
      <c r="AP41" s="33">
        <v>1762.93</v>
      </c>
      <c r="AQ41" s="65">
        <v>1444.06</v>
      </c>
      <c r="AR41" s="34">
        <f t="shared" si="11"/>
        <v>4798.1</v>
      </c>
      <c r="AS41" s="33">
        <v>1804.89</v>
      </c>
      <c r="AT41" s="33">
        <v>332.95</v>
      </c>
      <c r="AU41" s="33">
        <v>2007.43</v>
      </c>
      <c r="AV41" s="34">
        <f t="shared" si="12"/>
        <v>4145.27</v>
      </c>
      <c r="AW41" s="33">
        <v>2194.48</v>
      </c>
      <c r="AX41" s="33">
        <v>1884.62</v>
      </c>
      <c r="AY41" s="33">
        <v>1963.46</v>
      </c>
      <c r="AZ41" s="34">
        <f t="shared" si="13"/>
        <v>6042.56</v>
      </c>
      <c r="BA41" s="35">
        <f t="shared" si="14"/>
        <v>18807.19</v>
      </c>
      <c r="BB41" s="33">
        <v>80.18</v>
      </c>
      <c r="BC41" s="33">
        <v>80.18</v>
      </c>
      <c r="BD41" s="33">
        <v>240.55</v>
      </c>
      <c r="BE41" s="34">
        <f t="shared" si="15"/>
        <v>400.91</v>
      </c>
      <c r="BF41" s="33">
        <v>240.55</v>
      </c>
      <c r="BG41" s="33">
        <v>240.55</v>
      </c>
      <c r="BH41" s="71">
        <v>83.13</v>
      </c>
      <c r="BI41" s="34">
        <f t="shared" si="16"/>
        <v>564.23</v>
      </c>
      <c r="BJ41" s="33">
        <v>861.2</v>
      </c>
      <c r="BK41" s="33">
        <v>540.86</v>
      </c>
      <c r="BL41" s="33">
        <v>373.25</v>
      </c>
      <c r="BM41" s="34">
        <f t="shared" si="17"/>
        <v>1775.31</v>
      </c>
      <c r="BN41" s="33">
        <v>748.43</v>
      </c>
      <c r="BO41" s="33">
        <v>364.01</v>
      </c>
      <c r="BP41" s="33">
        <v>688.0600000000001</v>
      </c>
      <c r="BQ41" s="34">
        <f t="shared" si="18"/>
        <v>1800.5</v>
      </c>
      <c r="BR41" s="35">
        <f t="shared" si="19"/>
        <v>4540.95</v>
      </c>
      <c r="BS41" s="33">
        <v>64.15</v>
      </c>
      <c r="BT41" s="33">
        <v>64.15</v>
      </c>
      <c r="BU41" s="33">
        <v>125.09</v>
      </c>
      <c r="BV41" s="34">
        <f t="shared" si="20"/>
        <v>253.39</v>
      </c>
      <c r="BW41" s="33">
        <v>259.79</v>
      </c>
      <c r="BX41" s="71">
        <v>154.64</v>
      </c>
      <c r="BY41" s="71">
        <v>0</v>
      </c>
      <c r="BZ41" s="34">
        <f t="shared" si="21"/>
        <v>414.43</v>
      </c>
      <c r="CA41" s="33">
        <v>440.9</v>
      </c>
      <c r="CB41" s="33">
        <v>785.03</v>
      </c>
      <c r="CC41" s="33">
        <v>298.58</v>
      </c>
      <c r="CD41" s="34">
        <f t="shared" si="22"/>
        <v>1524.51</v>
      </c>
      <c r="CE41" s="33">
        <v>598.71</v>
      </c>
      <c r="CF41" s="33">
        <v>291.18</v>
      </c>
      <c r="CG41" s="33">
        <v>550.41</v>
      </c>
      <c r="CH41" s="34">
        <f t="shared" si="23"/>
        <v>1440.3</v>
      </c>
      <c r="CI41" s="35">
        <f t="shared" si="24"/>
        <v>3632.63</v>
      </c>
      <c r="CJ41" s="72">
        <f t="shared" si="25"/>
        <v>521327.81</v>
      </c>
      <c r="CK41" s="73">
        <v>67.35</v>
      </c>
      <c r="CL41" s="66">
        <v>37.8</v>
      </c>
      <c r="CM41" s="66">
        <v>329.9</v>
      </c>
      <c r="CN41" s="66">
        <f t="shared" si="26"/>
        <v>367.7</v>
      </c>
      <c r="CO41" s="66">
        <v>329.24</v>
      </c>
      <c r="CP41" s="66">
        <v>348.69</v>
      </c>
      <c r="CQ41" s="74">
        <v>352.36</v>
      </c>
      <c r="CR41" s="66">
        <v>1271.64</v>
      </c>
      <c r="CS41" s="66">
        <v>2030.16</v>
      </c>
      <c r="CT41" s="66">
        <v>400.57</v>
      </c>
      <c r="CU41" s="66">
        <f t="shared" si="27"/>
        <v>2430.73</v>
      </c>
      <c r="CV41" s="118">
        <v>0</v>
      </c>
    </row>
    <row r="42" spans="1:100" ht="12.75">
      <c r="A42" s="38" t="s">
        <v>161</v>
      </c>
      <c r="B42" s="39" t="s">
        <v>162</v>
      </c>
      <c r="C42" s="27">
        <v>17925</v>
      </c>
      <c r="D42" s="28">
        <v>17752.71</v>
      </c>
      <c r="E42" s="28">
        <v>19475.25</v>
      </c>
      <c r="F42" s="29">
        <f t="shared" si="3"/>
        <v>55152.96</v>
      </c>
      <c r="G42" s="28">
        <v>24692.65</v>
      </c>
      <c r="H42" s="28">
        <v>21972.68</v>
      </c>
      <c r="I42" s="28">
        <v>21019.23</v>
      </c>
      <c r="J42" s="29">
        <f t="shared" si="4"/>
        <v>67684.56</v>
      </c>
      <c r="K42" s="30">
        <v>22978.33</v>
      </c>
      <c r="L42" s="28">
        <v>25885.39</v>
      </c>
      <c r="M42" s="28">
        <v>20273.51</v>
      </c>
      <c r="N42" s="29">
        <f t="shared" si="5"/>
        <v>69137.23</v>
      </c>
      <c r="O42" s="28">
        <v>28081.15</v>
      </c>
      <c r="P42" s="28">
        <v>24566.89</v>
      </c>
      <c r="Q42" s="28">
        <v>25535.43</v>
      </c>
      <c r="R42" s="29">
        <f t="shared" si="0"/>
        <v>78183.47</v>
      </c>
      <c r="S42" s="31">
        <f t="shared" si="6"/>
        <v>270158.22</v>
      </c>
      <c r="T42" s="28">
        <v>381.88999999999993</v>
      </c>
      <c r="U42" s="28">
        <v>828.1300000000003</v>
      </c>
      <c r="V42" s="28">
        <v>986.17</v>
      </c>
      <c r="W42" s="29">
        <f t="shared" si="7"/>
        <v>2196.19</v>
      </c>
      <c r="X42" s="28">
        <v>1049.3400000000004</v>
      </c>
      <c r="Y42" s="32">
        <v>1251.8999999999999</v>
      </c>
      <c r="Z42" s="32">
        <v>885.3400000000004</v>
      </c>
      <c r="AA42" s="29">
        <f t="shared" si="8"/>
        <v>3186.58</v>
      </c>
      <c r="AB42" s="28">
        <v>1091.2399999999998</v>
      </c>
      <c r="AC42" s="28">
        <v>1343.1799999999998</v>
      </c>
      <c r="AD42" s="28">
        <v>1040.01</v>
      </c>
      <c r="AE42" s="29">
        <f t="shared" si="9"/>
        <v>3474.43</v>
      </c>
      <c r="AF42" s="28">
        <v>1108.68</v>
      </c>
      <c r="AG42" s="28">
        <v>1331.9900000000005</v>
      </c>
      <c r="AH42" s="28">
        <v>1055.88</v>
      </c>
      <c r="AI42" s="29">
        <f t="shared" si="1"/>
        <v>3496.55</v>
      </c>
      <c r="AJ42" s="31">
        <f t="shared" si="2"/>
        <v>12353.75</v>
      </c>
      <c r="AK42" s="33">
        <v>987.78</v>
      </c>
      <c r="AL42" s="33">
        <v>1307.17</v>
      </c>
      <c r="AM42" s="33">
        <v>1135.35</v>
      </c>
      <c r="AN42" s="34">
        <f t="shared" si="10"/>
        <v>3430.3</v>
      </c>
      <c r="AO42" s="33">
        <v>814.62</v>
      </c>
      <c r="AP42" s="33">
        <v>792.2</v>
      </c>
      <c r="AQ42" s="65">
        <v>1426.33</v>
      </c>
      <c r="AR42" s="34">
        <f t="shared" si="11"/>
        <v>3033.15</v>
      </c>
      <c r="AS42" s="33">
        <v>1932.36</v>
      </c>
      <c r="AT42" s="33">
        <v>449.86</v>
      </c>
      <c r="AU42" s="33">
        <v>2705.18</v>
      </c>
      <c r="AV42" s="34">
        <f t="shared" si="12"/>
        <v>5087.4</v>
      </c>
      <c r="AW42" s="33">
        <v>3469.67</v>
      </c>
      <c r="AX42" s="33">
        <v>2099.62</v>
      </c>
      <c r="AY42" s="33">
        <v>2135.41</v>
      </c>
      <c r="AZ42" s="34">
        <f t="shared" si="13"/>
        <v>7704.7</v>
      </c>
      <c r="BA42" s="35">
        <f t="shared" si="14"/>
        <v>19255.55</v>
      </c>
      <c r="BB42" s="33">
        <v>0</v>
      </c>
      <c r="BC42" s="33">
        <v>0</v>
      </c>
      <c r="BD42" s="33">
        <v>0</v>
      </c>
      <c r="BE42" s="34">
        <f t="shared" si="15"/>
        <v>0</v>
      </c>
      <c r="BF42" s="33">
        <v>0</v>
      </c>
      <c r="BG42" s="33">
        <v>0</v>
      </c>
      <c r="BH42" s="71">
        <v>0</v>
      </c>
      <c r="BI42" s="34">
        <f t="shared" si="16"/>
        <v>0</v>
      </c>
      <c r="BJ42" s="33">
        <v>0</v>
      </c>
      <c r="BK42" s="33">
        <v>0</v>
      </c>
      <c r="BL42" s="33">
        <v>0</v>
      </c>
      <c r="BM42" s="34">
        <f t="shared" si="17"/>
        <v>0</v>
      </c>
      <c r="BN42" s="33">
        <v>0</v>
      </c>
      <c r="BO42" s="33">
        <v>0</v>
      </c>
      <c r="BP42" s="33">
        <v>156.44</v>
      </c>
      <c r="BQ42" s="34">
        <f t="shared" si="18"/>
        <v>156.44</v>
      </c>
      <c r="BR42" s="35">
        <f t="shared" si="19"/>
        <v>156.44</v>
      </c>
      <c r="BS42" s="33">
        <v>0</v>
      </c>
      <c r="BT42" s="33">
        <v>0</v>
      </c>
      <c r="BU42" s="33">
        <v>0</v>
      </c>
      <c r="BV42" s="34">
        <f t="shared" si="20"/>
        <v>0</v>
      </c>
      <c r="BW42" s="33">
        <v>0</v>
      </c>
      <c r="BX42" s="71">
        <v>0</v>
      </c>
      <c r="BY42" s="71">
        <v>0</v>
      </c>
      <c r="BZ42" s="34">
        <f t="shared" si="21"/>
        <v>0</v>
      </c>
      <c r="CA42" s="33">
        <v>0</v>
      </c>
      <c r="CB42" s="33">
        <v>0</v>
      </c>
      <c r="CC42" s="33">
        <v>0</v>
      </c>
      <c r="CD42" s="34">
        <f t="shared" si="22"/>
        <v>0</v>
      </c>
      <c r="CE42" s="33">
        <v>0</v>
      </c>
      <c r="CF42" s="33">
        <v>0</v>
      </c>
      <c r="CG42" s="33">
        <v>125.14</v>
      </c>
      <c r="CH42" s="34">
        <f t="shared" si="23"/>
        <v>125.14</v>
      </c>
      <c r="CI42" s="35">
        <f t="shared" si="24"/>
        <v>125.14</v>
      </c>
      <c r="CJ42" s="72">
        <f t="shared" si="25"/>
        <v>302049.1</v>
      </c>
      <c r="CK42" s="73">
        <v>0</v>
      </c>
      <c r="CL42" s="66">
        <v>0</v>
      </c>
      <c r="CM42" s="66">
        <v>0</v>
      </c>
      <c r="CN42" s="66">
        <f t="shared" si="26"/>
        <v>0</v>
      </c>
      <c r="CO42" s="66">
        <v>0</v>
      </c>
      <c r="CP42" s="66">
        <v>344.41</v>
      </c>
      <c r="CQ42" s="74">
        <v>0</v>
      </c>
      <c r="CR42" s="66">
        <v>1718.13</v>
      </c>
      <c r="CS42" s="66">
        <v>1067.03</v>
      </c>
      <c r="CT42" s="66">
        <v>537.35</v>
      </c>
      <c r="CU42" s="66">
        <f t="shared" si="27"/>
        <v>1604.38</v>
      </c>
      <c r="CV42" s="118">
        <v>0</v>
      </c>
    </row>
    <row r="43" spans="1:100" ht="12.75">
      <c r="A43" s="25" t="s">
        <v>163</v>
      </c>
      <c r="B43" s="40" t="s">
        <v>164</v>
      </c>
      <c r="C43" s="27">
        <v>14753.14</v>
      </c>
      <c r="D43" s="28">
        <v>14492.13</v>
      </c>
      <c r="E43" s="28">
        <v>9350.61</v>
      </c>
      <c r="F43" s="29">
        <f t="shared" si="3"/>
        <v>38595.88</v>
      </c>
      <c r="G43" s="28">
        <v>7786.49</v>
      </c>
      <c r="H43" s="28">
        <v>8033.64</v>
      </c>
      <c r="I43" s="28">
        <v>7654.19</v>
      </c>
      <c r="J43" s="29">
        <f t="shared" si="4"/>
        <v>23474.32</v>
      </c>
      <c r="K43" s="30">
        <v>0</v>
      </c>
      <c r="L43" s="28">
        <v>101.98</v>
      </c>
      <c r="M43" s="28">
        <v>1335.21</v>
      </c>
      <c r="N43" s="29">
        <f t="shared" si="5"/>
        <v>1437.19</v>
      </c>
      <c r="O43" s="28">
        <v>6383.56</v>
      </c>
      <c r="P43" s="28">
        <v>5449.21</v>
      </c>
      <c r="Q43" s="28">
        <v>5986.42</v>
      </c>
      <c r="R43" s="29">
        <f t="shared" si="0"/>
        <v>17819.19</v>
      </c>
      <c r="S43" s="31">
        <f t="shared" si="6"/>
        <v>81326.58</v>
      </c>
      <c r="T43" s="28">
        <v>744.7200000000003</v>
      </c>
      <c r="U43" s="28">
        <v>542.5400000000003</v>
      </c>
      <c r="V43" s="28">
        <v>608.4700000000001</v>
      </c>
      <c r="W43" s="29">
        <f t="shared" si="7"/>
        <v>1895.73</v>
      </c>
      <c r="X43" s="28">
        <v>559.68</v>
      </c>
      <c r="Y43" s="32">
        <v>613.0000000000002</v>
      </c>
      <c r="Z43" s="32">
        <v>558.6800000000001</v>
      </c>
      <c r="AA43" s="29">
        <f t="shared" si="8"/>
        <v>1731.36</v>
      </c>
      <c r="AB43" s="28">
        <v>0</v>
      </c>
      <c r="AC43" s="28">
        <v>8.66</v>
      </c>
      <c r="AD43" s="28">
        <v>70.15999999999998</v>
      </c>
      <c r="AE43" s="29">
        <f t="shared" si="9"/>
        <v>78.82</v>
      </c>
      <c r="AF43" s="28">
        <v>696.3200000000002</v>
      </c>
      <c r="AG43" s="28">
        <v>542.5900000000001</v>
      </c>
      <c r="AH43" s="28">
        <v>450.77000000000004</v>
      </c>
      <c r="AI43" s="29">
        <f t="shared" si="1"/>
        <v>1689.68</v>
      </c>
      <c r="AJ43" s="31">
        <f t="shared" si="2"/>
        <v>5395.59</v>
      </c>
      <c r="AK43" s="33">
        <v>0</v>
      </c>
      <c r="AL43" s="33">
        <v>0</v>
      </c>
      <c r="AM43" s="33">
        <v>0</v>
      </c>
      <c r="AN43" s="34">
        <f t="shared" si="10"/>
        <v>0</v>
      </c>
      <c r="AO43" s="33">
        <v>0</v>
      </c>
      <c r="AP43" s="33">
        <v>0</v>
      </c>
      <c r="AQ43" s="65">
        <v>0</v>
      </c>
      <c r="AR43" s="34">
        <f t="shared" si="11"/>
        <v>0</v>
      </c>
      <c r="AS43" s="33">
        <v>0</v>
      </c>
      <c r="AT43" s="33">
        <v>0</v>
      </c>
      <c r="AU43" s="33">
        <v>0</v>
      </c>
      <c r="AV43" s="34">
        <f t="shared" si="12"/>
        <v>0</v>
      </c>
      <c r="AW43" s="33">
        <v>0</v>
      </c>
      <c r="AX43" s="33">
        <v>0</v>
      </c>
      <c r="AY43" s="33">
        <v>0</v>
      </c>
      <c r="AZ43" s="34">
        <f t="shared" si="13"/>
        <v>0</v>
      </c>
      <c r="BA43" s="35">
        <f t="shared" si="14"/>
        <v>0</v>
      </c>
      <c r="BB43" s="33">
        <v>0</v>
      </c>
      <c r="BC43" s="33">
        <v>0</v>
      </c>
      <c r="BD43" s="33">
        <v>0</v>
      </c>
      <c r="BE43" s="34">
        <f t="shared" si="15"/>
        <v>0</v>
      </c>
      <c r="BF43" s="33">
        <v>0</v>
      </c>
      <c r="BG43" s="33">
        <v>0</v>
      </c>
      <c r="BH43" s="71">
        <v>0</v>
      </c>
      <c r="BI43" s="34">
        <f t="shared" si="16"/>
        <v>0</v>
      </c>
      <c r="BJ43" s="33">
        <v>0</v>
      </c>
      <c r="BK43" s="33">
        <v>0</v>
      </c>
      <c r="BL43" s="33">
        <v>0</v>
      </c>
      <c r="BM43" s="34">
        <f t="shared" si="17"/>
        <v>0</v>
      </c>
      <c r="BN43" s="33">
        <v>0</v>
      </c>
      <c r="BO43" s="33">
        <v>0</v>
      </c>
      <c r="BP43" s="33">
        <v>0</v>
      </c>
      <c r="BQ43" s="34">
        <f t="shared" si="18"/>
        <v>0</v>
      </c>
      <c r="BR43" s="35">
        <f t="shared" si="19"/>
        <v>0</v>
      </c>
      <c r="BS43" s="33">
        <v>0</v>
      </c>
      <c r="BT43" s="33">
        <v>0</v>
      </c>
      <c r="BU43" s="33">
        <v>0</v>
      </c>
      <c r="BV43" s="34">
        <f t="shared" si="20"/>
        <v>0</v>
      </c>
      <c r="BW43" s="33">
        <v>0</v>
      </c>
      <c r="BX43" s="71">
        <v>0</v>
      </c>
      <c r="BY43" s="71">
        <v>0</v>
      </c>
      <c r="BZ43" s="34">
        <f t="shared" si="21"/>
        <v>0</v>
      </c>
      <c r="CA43" s="33">
        <v>0</v>
      </c>
      <c r="CB43" s="33">
        <v>0</v>
      </c>
      <c r="CC43" s="33">
        <v>0</v>
      </c>
      <c r="CD43" s="34">
        <f t="shared" si="22"/>
        <v>0</v>
      </c>
      <c r="CE43" s="33">
        <v>0</v>
      </c>
      <c r="CF43" s="33">
        <v>0</v>
      </c>
      <c r="CG43" s="33">
        <v>0</v>
      </c>
      <c r="CH43" s="34">
        <f t="shared" si="23"/>
        <v>0</v>
      </c>
      <c r="CI43" s="35">
        <f t="shared" si="24"/>
        <v>0</v>
      </c>
      <c r="CJ43" s="72">
        <f t="shared" si="25"/>
        <v>86722.17</v>
      </c>
      <c r="CK43" s="73">
        <v>0</v>
      </c>
      <c r="CL43" s="66">
        <v>0</v>
      </c>
      <c r="CM43" s="66">
        <v>0</v>
      </c>
      <c r="CN43" s="66">
        <f t="shared" si="26"/>
        <v>0</v>
      </c>
      <c r="CO43" s="66">
        <v>0</v>
      </c>
      <c r="CP43" s="66">
        <v>0</v>
      </c>
      <c r="CQ43" s="74">
        <v>0</v>
      </c>
      <c r="CR43" s="66">
        <v>0</v>
      </c>
      <c r="CS43" s="66">
        <v>70.27</v>
      </c>
      <c r="CT43" s="66">
        <v>0</v>
      </c>
      <c r="CU43" s="66">
        <f t="shared" si="27"/>
        <v>70.27</v>
      </c>
      <c r="CV43" s="118">
        <v>0</v>
      </c>
    </row>
    <row r="44" spans="1:100" ht="12.75">
      <c r="A44" s="25" t="s">
        <v>165</v>
      </c>
      <c r="B44" s="40" t="s">
        <v>166</v>
      </c>
      <c r="C44" s="27">
        <v>5080.78</v>
      </c>
      <c r="D44" s="28">
        <v>5126.57</v>
      </c>
      <c r="E44" s="28">
        <v>4905.72</v>
      </c>
      <c r="F44" s="29">
        <f t="shared" si="3"/>
        <v>15113.07</v>
      </c>
      <c r="G44" s="28">
        <v>6271.63</v>
      </c>
      <c r="H44" s="28">
        <v>5006.46</v>
      </c>
      <c r="I44" s="28">
        <v>6982.75</v>
      </c>
      <c r="J44" s="29">
        <f t="shared" si="4"/>
        <v>18260.84</v>
      </c>
      <c r="K44" s="30">
        <v>8154.94</v>
      </c>
      <c r="L44" s="28">
        <v>6955.45</v>
      </c>
      <c r="M44" s="28">
        <v>4896.92</v>
      </c>
      <c r="N44" s="29">
        <f t="shared" si="5"/>
        <v>20007.31</v>
      </c>
      <c r="O44" s="28">
        <v>7750.87</v>
      </c>
      <c r="P44" s="28">
        <v>5924.5</v>
      </c>
      <c r="Q44" s="28">
        <v>5827.59</v>
      </c>
      <c r="R44" s="29">
        <f t="shared" si="0"/>
        <v>19502.96</v>
      </c>
      <c r="S44" s="31">
        <f t="shared" si="6"/>
        <v>72884.18</v>
      </c>
      <c r="T44" s="28">
        <v>247.43</v>
      </c>
      <c r="U44" s="28">
        <v>140.60000000000002</v>
      </c>
      <c r="V44" s="28">
        <v>80.43</v>
      </c>
      <c r="W44" s="29">
        <f t="shared" si="7"/>
        <v>468.46</v>
      </c>
      <c r="X44" s="28">
        <v>109.17999999999998</v>
      </c>
      <c r="Y44" s="32">
        <v>183.35</v>
      </c>
      <c r="Z44" s="32">
        <v>83.36</v>
      </c>
      <c r="AA44" s="29">
        <f t="shared" si="8"/>
        <v>375.89</v>
      </c>
      <c r="AB44" s="28">
        <v>95.26</v>
      </c>
      <c r="AC44" s="28">
        <v>248.02000000000004</v>
      </c>
      <c r="AD44" s="28">
        <v>165.24</v>
      </c>
      <c r="AE44" s="29">
        <f t="shared" si="9"/>
        <v>508.52</v>
      </c>
      <c r="AF44" s="28">
        <v>224.93</v>
      </c>
      <c r="AG44" s="28">
        <v>169.61</v>
      </c>
      <c r="AH44" s="28">
        <v>86.83000000000001</v>
      </c>
      <c r="AI44" s="29">
        <f t="shared" si="1"/>
        <v>481.37</v>
      </c>
      <c r="AJ44" s="31">
        <f t="shared" si="2"/>
        <v>1834.24</v>
      </c>
      <c r="AK44" s="33">
        <v>0</v>
      </c>
      <c r="AL44" s="33">
        <v>0</v>
      </c>
      <c r="AM44" s="33">
        <v>0</v>
      </c>
      <c r="AN44" s="34">
        <f t="shared" si="10"/>
        <v>0</v>
      </c>
      <c r="AO44" s="33">
        <v>0</v>
      </c>
      <c r="AP44" s="33">
        <v>0</v>
      </c>
      <c r="AQ44" s="65">
        <v>0</v>
      </c>
      <c r="AR44" s="34">
        <f t="shared" si="11"/>
        <v>0</v>
      </c>
      <c r="AS44" s="33">
        <v>0</v>
      </c>
      <c r="AT44" s="33">
        <v>0</v>
      </c>
      <c r="AU44" s="33">
        <v>0</v>
      </c>
      <c r="AV44" s="34">
        <f t="shared" si="12"/>
        <v>0</v>
      </c>
      <c r="AW44" s="33">
        <v>0</v>
      </c>
      <c r="AX44" s="33">
        <v>0</v>
      </c>
      <c r="AY44" s="33">
        <v>0</v>
      </c>
      <c r="AZ44" s="34">
        <f t="shared" si="13"/>
        <v>0</v>
      </c>
      <c r="BA44" s="35">
        <f t="shared" si="14"/>
        <v>0</v>
      </c>
      <c r="BB44" s="33">
        <v>0</v>
      </c>
      <c r="BC44" s="33">
        <v>0</v>
      </c>
      <c r="BD44" s="33">
        <v>0</v>
      </c>
      <c r="BE44" s="34">
        <f t="shared" si="15"/>
        <v>0</v>
      </c>
      <c r="BF44" s="33">
        <v>0</v>
      </c>
      <c r="BG44" s="33">
        <v>0</v>
      </c>
      <c r="BH44" s="71">
        <v>0</v>
      </c>
      <c r="BI44" s="34">
        <f t="shared" si="16"/>
        <v>0</v>
      </c>
      <c r="BJ44" s="33">
        <v>0</v>
      </c>
      <c r="BK44" s="33">
        <v>0</v>
      </c>
      <c r="BL44" s="33">
        <v>0</v>
      </c>
      <c r="BM44" s="34">
        <f t="shared" si="17"/>
        <v>0</v>
      </c>
      <c r="BN44" s="33">
        <v>0</v>
      </c>
      <c r="BO44" s="33">
        <v>0</v>
      </c>
      <c r="BP44" s="33">
        <v>0</v>
      </c>
      <c r="BQ44" s="34">
        <f t="shared" si="18"/>
        <v>0</v>
      </c>
      <c r="BR44" s="35">
        <f t="shared" si="19"/>
        <v>0</v>
      </c>
      <c r="BS44" s="33">
        <v>0</v>
      </c>
      <c r="BT44" s="33">
        <v>0</v>
      </c>
      <c r="BU44" s="33">
        <v>0</v>
      </c>
      <c r="BV44" s="34">
        <f t="shared" si="20"/>
        <v>0</v>
      </c>
      <c r="BW44" s="33">
        <v>0</v>
      </c>
      <c r="BX44" s="71">
        <v>0</v>
      </c>
      <c r="BY44" s="71">
        <v>0</v>
      </c>
      <c r="BZ44" s="34">
        <f t="shared" si="21"/>
        <v>0</v>
      </c>
      <c r="CA44" s="33">
        <v>0</v>
      </c>
      <c r="CB44" s="33">
        <v>0</v>
      </c>
      <c r="CC44" s="33">
        <v>0</v>
      </c>
      <c r="CD44" s="34">
        <f t="shared" si="22"/>
        <v>0</v>
      </c>
      <c r="CE44" s="33">
        <v>0</v>
      </c>
      <c r="CF44" s="33">
        <v>0</v>
      </c>
      <c r="CG44" s="33">
        <v>0</v>
      </c>
      <c r="CH44" s="34">
        <f t="shared" si="23"/>
        <v>0</v>
      </c>
      <c r="CI44" s="35">
        <f t="shared" si="24"/>
        <v>0</v>
      </c>
      <c r="CJ44" s="72">
        <f t="shared" si="25"/>
        <v>74718.42</v>
      </c>
      <c r="CK44" s="73">
        <v>0</v>
      </c>
      <c r="CL44" s="66">
        <v>0</v>
      </c>
      <c r="CM44" s="66">
        <v>0</v>
      </c>
      <c r="CN44" s="66">
        <f t="shared" si="26"/>
        <v>0</v>
      </c>
      <c r="CO44" s="66">
        <v>0</v>
      </c>
      <c r="CP44" s="66">
        <v>0</v>
      </c>
      <c r="CQ44" s="74">
        <v>0</v>
      </c>
      <c r="CR44" s="66">
        <v>0</v>
      </c>
      <c r="CS44" s="66">
        <v>257.73</v>
      </c>
      <c r="CT44" s="66">
        <v>0</v>
      </c>
      <c r="CU44" s="66">
        <f t="shared" si="27"/>
        <v>257.73</v>
      </c>
      <c r="CV44" s="118">
        <v>0</v>
      </c>
    </row>
    <row r="45" spans="1:100" s="87" customFormat="1" ht="13.5">
      <c r="A45" s="75" t="s">
        <v>167</v>
      </c>
      <c r="B45" s="88" t="s">
        <v>168</v>
      </c>
      <c r="C45" s="77">
        <v>249227.56</v>
      </c>
      <c r="D45" s="78">
        <v>231489.76</v>
      </c>
      <c r="E45" s="78">
        <v>237669.35</v>
      </c>
      <c r="F45" s="79">
        <f t="shared" si="3"/>
        <v>718386.67</v>
      </c>
      <c r="G45" s="78">
        <v>0</v>
      </c>
      <c r="H45" s="78">
        <v>0</v>
      </c>
      <c r="I45" s="78">
        <v>0</v>
      </c>
      <c r="J45" s="79">
        <f t="shared" si="4"/>
        <v>0</v>
      </c>
      <c r="K45" s="80">
        <v>0</v>
      </c>
      <c r="L45" s="78">
        <v>0</v>
      </c>
      <c r="M45" s="78">
        <v>0</v>
      </c>
      <c r="N45" s="79">
        <f t="shared" si="5"/>
        <v>0</v>
      </c>
      <c r="O45" s="78">
        <v>0</v>
      </c>
      <c r="P45" s="78">
        <v>0</v>
      </c>
      <c r="Q45" s="78">
        <v>0</v>
      </c>
      <c r="R45" s="79">
        <f t="shared" si="0"/>
        <v>0</v>
      </c>
      <c r="S45" s="81">
        <f t="shared" si="6"/>
        <v>718386.67</v>
      </c>
      <c r="T45" s="78">
        <v>5105.969999999996</v>
      </c>
      <c r="U45" s="78">
        <v>4045.2700000000023</v>
      </c>
      <c r="V45" s="78">
        <v>5351.659999999997</v>
      </c>
      <c r="W45" s="79">
        <f t="shared" si="7"/>
        <v>14502.9</v>
      </c>
      <c r="X45" s="78">
        <v>0</v>
      </c>
      <c r="Y45" s="82">
        <v>0</v>
      </c>
      <c r="Z45" s="82">
        <v>0</v>
      </c>
      <c r="AA45" s="79">
        <f t="shared" si="8"/>
        <v>0</v>
      </c>
      <c r="AB45" s="78">
        <v>0</v>
      </c>
      <c r="AC45" s="78">
        <v>0</v>
      </c>
      <c r="AD45" s="78">
        <v>0</v>
      </c>
      <c r="AE45" s="79">
        <f t="shared" si="9"/>
        <v>0</v>
      </c>
      <c r="AF45" s="78">
        <v>0</v>
      </c>
      <c r="AG45" s="78">
        <v>0</v>
      </c>
      <c r="AH45" s="78">
        <v>0</v>
      </c>
      <c r="AI45" s="79">
        <f t="shared" si="1"/>
        <v>0</v>
      </c>
      <c r="AJ45" s="81">
        <f t="shared" si="2"/>
        <v>14502.9</v>
      </c>
      <c r="AK45" s="83">
        <v>12669.73</v>
      </c>
      <c r="AL45" s="83">
        <v>7865.7</v>
      </c>
      <c r="AM45" s="83">
        <v>11213</v>
      </c>
      <c r="AN45" s="79">
        <f t="shared" si="10"/>
        <v>31748.43</v>
      </c>
      <c r="AO45" s="83">
        <v>0</v>
      </c>
      <c r="AP45" s="83">
        <v>0</v>
      </c>
      <c r="AQ45" s="83">
        <v>0</v>
      </c>
      <c r="AR45" s="79">
        <f t="shared" si="11"/>
        <v>0</v>
      </c>
      <c r="AS45" s="83">
        <v>0</v>
      </c>
      <c r="AT45" s="83">
        <v>0</v>
      </c>
      <c r="AU45" s="83">
        <v>0</v>
      </c>
      <c r="AV45" s="79">
        <f t="shared" si="12"/>
        <v>0</v>
      </c>
      <c r="AW45" s="83">
        <v>0</v>
      </c>
      <c r="AX45" s="83">
        <v>0</v>
      </c>
      <c r="AY45" s="83">
        <v>0</v>
      </c>
      <c r="AZ45" s="79">
        <f t="shared" si="13"/>
        <v>0</v>
      </c>
      <c r="BA45" s="81">
        <f t="shared" si="14"/>
        <v>31748.43</v>
      </c>
      <c r="BB45" s="83">
        <v>372.21</v>
      </c>
      <c r="BC45" s="83">
        <v>381.86</v>
      </c>
      <c r="BD45" s="83">
        <v>532.8</v>
      </c>
      <c r="BE45" s="79">
        <f t="shared" si="15"/>
        <v>1286.87</v>
      </c>
      <c r="BF45" s="83">
        <v>0</v>
      </c>
      <c r="BG45" s="83">
        <v>0</v>
      </c>
      <c r="BH45" s="83">
        <v>0</v>
      </c>
      <c r="BI45" s="79">
        <f t="shared" si="16"/>
        <v>0</v>
      </c>
      <c r="BJ45" s="83">
        <v>0</v>
      </c>
      <c r="BK45" s="83">
        <v>0</v>
      </c>
      <c r="BL45" s="83">
        <v>0</v>
      </c>
      <c r="BM45" s="79">
        <f t="shared" si="17"/>
        <v>0</v>
      </c>
      <c r="BN45" s="83">
        <v>0</v>
      </c>
      <c r="BO45" s="83">
        <v>0</v>
      </c>
      <c r="BP45" s="83">
        <v>0</v>
      </c>
      <c r="BQ45" s="79">
        <f t="shared" si="18"/>
        <v>0</v>
      </c>
      <c r="BR45" s="81">
        <f t="shared" si="19"/>
        <v>1286.87</v>
      </c>
      <c r="BS45" s="83">
        <v>297.78</v>
      </c>
      <c r="BT45" s="83">
        <v>305.48</v>
      </c>
      <c r="BU45" s="83">
        <v>426.24</v>
      </c>
      <c r="BV45" s="79">
        <f t="shared" si="20"/>
        <v>1029.5</v>
      </c>
      <c r="BW45" s="83">
        <v>0</v>
      </c>
      <c r="BX45" s="83">
        <v>0</v>
      </c>
      <c r="BY45" s="83">
        <v>0</v>
      </c>
      <c r="BZ45" s="79">
        <f t="shared" si="21"/>
        <v>0</v>
      </c>
      <c r="CA45" s="83">
        <v>0</v>
      </c>
      <c r="CB45" s="83">
        <v>0</v>
      </c>
      <c r="CC45" s="83">
        <v>0</v>
      </c>
      <c r="CD45" s="79">
        <f t="shared" si="22"/>
        <v>0</v>
      </c>
      <c r="CE45" s="83">
        <v>0</v>
      </c>
      <c r="CF45" s="83">
        <v>0</v>
      </c>
      <c r="CG45" s="83">
        <v>0</v>
      </c>
      <c r="CH45" s="79">
        <f t="shared" si="23"/>
        <v>0</v>
      </c>
      <c r="CI45" s="81">
        <f t="shared" si="24"/>
        <v>1029.5</v>
      </c>
      <c r="CJ45" s="84">
        <f t="shared" si="25"/>
        <v>766954.37</v>
      </c>
      <c r="CK45" s="85">
        <v>0</v>
      </c>
      <c r="CL45" s="78">
        <v>0</v>
      </c>
      <c r="CM45" s="78">
        <v>0</v>
      </c>
      <c r="CN45" s="78">
        <f t="shared" si="26"/>
        <v>0</v>
      </c>
      <c r="CO45" s="78">
        <v>0</v>
      </c>
      <c r="CP45" s="78">
        <v>0</v>
      </c>
      <c r="CQ45" s="78">
        <v>0</v>
      </c>
      <c r="CR45" s="78">
        <v>0</v>
      </c>
      <c r="CS45" s="86">
        <v>0</v>
      </c>
      <c r="CT45" s="86">
        <v>0</v>
      </c>
      <c r="CU45" s="86">
        <f t="shared" si="27"/>
        <v>0</v>
      </c>
      <c r="CV45" s="119">
        <v>0</v>
      </c>
    </row>
    <row r="46" spans="1:100" ht="12.75">
      <c r="A46" s="25" t="s">
        <v>169</v>
      </c>
      <c r="B46" s="43" t="s">
        <v>170</v>
      </c>
      <c r="C46" s="27">
        <v>345572.45</v>
      </c>
      <c r="D46" s="28">
        <v>322540.51</v>
      </c>
      <c r="E46" s="28">
        <v>372887.77</v>
      </c>
      <c r="F46" s="29">
        <f t="shared" si="3"/>
        <v>1041000.73</v>
      </c>
      <c r="G46" s="28">
        <v>362564.56</v>
      </c>
      <c r="H46" s="28">
        <v>381926.73</v>
      </c>
      <c r="I46" s="28">
        <v>355355.68</v>
      </c>
      <c r="J46" s="29">
        <f t="shared" si="4"/>
        <v>1099846.97</v>
      </c>
      <c r="K46" s="30">
        <v>374401.63</v>
      </c>
      <c r="L46" s="28">
        <v>338046.16</v>
      </c>
      <c r="M46" s="28">
        <v>354312.18</v>
      </c>
      <c r="N46" s="29">
        <f t="shared" si="5"/>
        <v>1066759.97</v>
      </c>
      <c r="O46" s="28">
        <v>431135.97</v>
      </c>
      <c r="P46" s="28">
        <v>372451.58</v>
      </c>
      <c r="Q46" s="28">
        <v>373619.49</v>
      </c>
      <c r="R46" s="29">
        <f t="shared" si="0"/>
        <v>1177207.04</v>
      </c>
      <c r="S46" s="31">
        <f>ROUND(F46+J46+N46+R46,2)</f>
        <v>4384814.71</v>
      </c>
      <c r="T46" s="28">
        <v>10629.529999999986</v>
      </c>
      <c r="U46" s="28">
        <v>9263.84</v>
      </c>
      <c r="V46" s="28">
        <v>9999.53</v>
      </c>
      <c r="W46" s="29">
        <f t="shared" si="7"/>
        <v>29892.9</v>
      </c>
      <c r="X46" s="28">
        <v>10319.019999999999</v>
      </c>
      <c r="Y46" s="32">
        <v>11205.079999999982</v>
      </c>
      <c r="Z46" s="32">
        <v>9286.92</v>
      </c>
      <c r="AA46" s="29">
        <f t="shared" si="8"/>
        <v>30811.02</v>
      </c>
      <c r="AB46" s="28">
        <v>10183.749999999978</v>
      </c>
      <c r="AC46" s="28">
        <v>8758.14</v>
      </c>
      <c r="AD46" s="28">
        <v>10027.979999999985</v>
      </c>
      <c r="AE46" s="29">
        <f t="shared" si="9"/>
        <v>28969.87</v>
      </c>
      <c r="AF46" s="28">
        <v>8927.07</v>
      </c>
      <c r="AG46" s="28">
        <v>9737.29</v>
      </c>
      <c r="AH46" s="28">
        <v>9453.039999999995</v>
      </c>
      <c r="AI46" s="29">
        <f t="shared" si="1"/>
        <v>28117.4</v>
      </c>
      <c r="AJ46" s="31">
        <f t="shared" si="2"/>
        <v>117791.19</v>
      </c>
      <c r="AK46" s="33">
        <v>6011.62</v>
      </c>
      <c r="AL46" s="33">
        <v>6787.36</v>
      </c>
      <c r="AM46" s="33">
        <v>8420.36</v>
      </c>
      <c r="AN46" s="34">
        <f t="shared" si="10"/>
        <v>21219.34</v>
      </c>
      <c r="AO46" s="33">
        <v>8643.14</v>
      </c>
      <c r="AP46" s="33">
        <v>12144.62</v>
      </c>
      <c r="AQ46" s="65">
        <v>9550.7</v>
      </c>
      <c r="AR46" s="34">
        <f t="shared" si="11"/>
        <v>30338.46</v>
      </c>
      <c r="AS46" s="33">
        <v>15588.18</v>
      </c>
      <c r="AT46" s="33">
        <v>3418.41</v>
      </c>
      <c r="AU46" s="33">
        <v>24359.14</v>
      </c>
      <c r="AV46" s="34">
        <f t="shared" si="12"/>
        <v>43365.73</v>
      </c>
      <c r="AW46" s="33">
        <v>22490.01</v>
      </c>
      <c r="AX46" s="33">
        <v>25530.71</v>
      </c>
      <c r="AY46" s="33">
        <v>23098.08</v>
      </c>
      <c r="AZ46" s="34">
        <f t="shared" si="13"/>
        <v>71118.8</v>
      </c>
      <c r="BA46" s="35">
        <f t="shared" si="14"/>
        <v>166042.33</v>
      </c>
      <c r="BB46" s="33">
        <v>320.73</v>
      </c>
      <c r="BC46" s="33">
        <v>240.55</v>
      </c>
      <c r="BD46" s="33">
        <v>240.55</v>
      </c>
      <c r="BE46" s="34">
        <f t="shared" si="15"/>
        <v>801.83</v>
      </c>
      <c r="BF46" s="33">
        <v>85.91</v>
      </c>
      <c r="BG46" s="33">
        <v>578.47</v>
      </c>
      <c r="BH46" s="71">
        <v>112.37</v>
      </c>
      <c r="BI46" s="34">
        <f t="shared" si="16"/>
        <v>776.75</v>
      </c>
      <c r="BJ46" s="33">
        <v>857.38</v>
      </c>
      <c r="BK46" s="33">
        <v>810.1200000000001</v>
      </c>
      <c r="BL46" s="33">
        <v>631.35</v>
      </c>
      <c r="BM46" s="34">
        <f t="shared" si="17"/>
        <v>2298.85</v>
      </c>
      <c r="BN46" s="33">
        <v>870.5</v>
      </c>
      <c r="BO46" s="33">
        <v>1310.15</v>
      </c>
      <c r="BP46" s="33">
        <v>1103.3600000000001</v>
      </c>
      <c r="BQ46" s="34">
        <f t="shared" si="18"/>
        <v>3284.01</v>
      </c>
      <c r="BR46" s="35">
        <f t="shared" si="19"/>
        <v>7161.44</v>
      </c>
      <c r="BS46" s="33">
        <v>256.59000000000003</v>
      </c>
      <c r="BT46" s="33">
        <v>192.44</v>
      </c>
      <c r="BU46" s="33">
        <v>125.09</v>
      </c>
      <c r="BV46" s="34">
        <f t="shared" si="20"/>
        <v>574.12</v>
      </c>
      <c r="BW46" s="33">
        <v>136.08</v>
      </c>
      <c r="BX46" s="71">
        <v>371.88</v>
      </c>
      <c r="BY46" s="71">
        <v>0</v>
      </c>
      <c r="BZ46" s="34">
        <f t="shared" si="21"/>
        <v>507.96</v>
      </c>
      <c r="CA46" s="33">
        <v>593.52</v>
      </c>
      <c r="CB46" s="33">
        <v>921.24</v>
      </c>
      <c r="CC46" s="33">
        <v>505.03</v>
      </c>
      <c r="CD46" s="34">
        <f t="shared" si="22"/>
        <v>2019.79</v>
      </c>
      <c r="CE46" s="33">
        <v>696.37</v>
      </c>
      <c r="CF46" s="33">
        <v>1048.06</v>
      </c>
      <c r="CG46" s="33">
        <v>882.6800000000002</v>
      </c>
      <c r="CH46" s="34">
        <f t="shared" si="23"/>
        <v>2627.11</v>
      </c>
      <c r="CI46" s="35">
        <f t="shared" si="24"/>
        <v>5728.98</v>
      </c>
      <c r="CJ46" s="72">
        <f t="shared" si="25"/>
        <v>4681538.65</v>
      </c>
      <c r="CK46" s="73">
        <v>67.35</v>
      </c>
      <c r="CL46" s="66">
        <v>90.89</v>
      </c>
      <c r="CM46" s="66">
        <v>445.89</v>
      </c>
      <c r="CN46" s="66">
        <f t="shared" si="26"/>
        <v>536.78</v>
      </c>
      <c r="CO46" s="66">
        <v>445.01</v>
      </c>
      <c r="CP46" s="66">
        <v>2306.16</v>
      </c>
      <c r="CQ46" s="74">
        <v>273.16</v>
      </c>
      <c r="CR46" s="66">
        <v>13055.86</v>
      </c>
      <c r="CS46" s="66">
        <v>18648.01</v>
      </c>
      <c r="CT46" s="66">
        <v>6153.52</v>
      </c>
      <c r="CU46" s="66">
        <f t="shared" si="27"/>
        <v>24801.53</v>
      </c>
      <c r="CV46" s="118">
        <v>0</v>
      </c>
    </row>
    <row r="47" spans="1:100" ht="12.75">
      <c r="A47" s="44" t="s">
        <v>171</v>
      </c>
      <c r="B47" s="45" t="s">
        <v>172</v>
      </c>
      <c r="C47" s="27">
        <v>422203.98</v>
      </c>
      <c r="D47" s="28">
        <v>309098.03</v>
      </c>
      <c r="E47" s="28">
        <v>370907.99</v>
      </c>
      <c r="F47" s="29">
        <f t="shared" si="3"/>
        <v>1102210</v>
      </c>
      <c r="G47" s="28">
        <v>383446.32</v>
      </c>
      <c r="H47" s="28">
        <v>311930.39</v>
      </c>
      <c r="I47" s="28">
        <v>363659.76</v>
      </c>
      <c r="J47" s="29">
        <f t="shared" si="4"/>
        <v>1059036.47</v>
      </c>
      <c r="K47" s="30">
        <v>396553.17</v>
      </c>
      <c r="L47" s="28">
        <v>316572.68</v>
      </c>
      <c r="M47" s="28">
        <v>361315.49</v>
      </c>
      <c r="N47" s="29">
        <f t="shared" si="5"/>
        <v>1074441.34</v>
      </c>
      <c r="O47" s="28">
        <v>384387.66</v>
      </c>
      <c r="P47" s="28">
        <v>402784.62</v>
      </c>
      <c r="Q47" s="28">
        <v>377435.52</v>
      </c>
      <c r="R47" s="29">
        <f t="shared" si="0"/>
        <v>1164607.8</v>
      </c>
      <c r="S47" s="31">
        <f t="shared" si="6"/>
        <v>4400295.61</v>
      </c>
      <c r="T47" s="28">
        <v>10829.989999999982</v>
      </c>
      <c r="U47" s="28">
        <v>8065.76</v>
      </c>
      <c r="V47" s="28">
        <v>9801.529999999995</v>
      </c>
      <c r="W47" s="29">
        <f t="shared" si="7"/>
        <v>28697.28</v>
      </c>
      <c r="X47" s="28">
        <v>9696.03</v>
      </c>
      <c r="Y47" s="32">
        <v>8992.72</v>
      </c>
      <c r="Z47" s="32">
        <v>6949.27</v>
      </c>
      <c r="AA47" s="29">
        <f t="shared" si="8"/>
        <v>25638.02</v>
      </c>
      <c r="AB47" s="28">
        <v>9840.75</v>
      </c>
      <c r="AC47" s="28">
        <v>7568.59</v>
      </c>
      <c r="AD47" s="28">
        <v>10235.40999999999</v>
      </c>
      <c r="AE47" s="29">
        <f t="shared" si="9"/>
        <v>27644.75</v>
      </c>
      <c r="AF47" s="28">
        <v>7823.94</v>
      </c>
      <c r="AG47" s="28">
        <v>8929.63</v>
      </c>
      <c r="AH47" s="28">
        <v>8234.32</v>
      </c>
      <c r="AI47" s="29">
        <f t="shared" si="1"/>
        <v>24987.89</v>
      </c>
      <c r="AJ47" s="31">
        <f t="shared" si="2"/>
        <v>106967.94</v>
      </c>
      <c r="AK47" s="33">
        <v>12580.1</v>
      </c>
      <c r="AL47" s="33">
        <v>13652.92</v>
      </c>
      <c r="AM47" s="33">
        <v>14125.1</v>
      </c>
      <c r="AN47" s="34">
        <f t="shared" si="10"/>
        <v>40358.12</v>
      </c>
      <c r="AO47" s="33">
        <v>25198.37</v>
      </c>
      <c r="AP47" s="33">
        <v>23312.8</v>
      </c>
      <c r="AQ47" s="65">
        <v>19830.27</v>
      </c>
      <c r="AR47" s="34">
        <f t="shared" si="11"/>
        <v>68341.44</v>
      </c>
      <c r="AS47" s="33">
        <v>30920.69</v>
      </c>
      <c r="AT47" s="33">
        <v>6125.82</v>
      </c>
      <c r="AU47" s="33">
        <v>44435.57</v>
      </c>
      <c r="AV47" s="34">
        <f t="shared" si="12"/>
        <v>81482.08</v>
      </c>
      <c r="AW47" s="33">
        <v>52387.4</v>
      </c>
      <c r="AX47" s="33">
        <v>45286.66</v>
      </c>
      <c r="AY47" s="33">
        <v>43628.4</v>
      </c>
      <c r="AZ47" s="34">
        <f t="shared" si="13"/>
        <v>141302.46</v>
      </c>
      <c r="BA47" s="35">
        <f t="shared" si="14"/>
        <v>331484.1</v>
      </c>
      <c r="BB47" s="33">
        <v>326.46000000000004</v>
      </c>
      <c r="BC47" s="33">
        <v>887.76</v>
      </c>
      <c r="BD47" s="33">
        <v>807.5699999999999</v>
      </c>
      <c r="BE47" s="34">
        <f t="shared" si="15"/>
        <v>2021.79</v>
      </c>
      <c r="BF47" s="33">
        <v>807.57</v>
      </c>
      <c r="BG47" s="33">
        <v>1160.72</v>
      </c>
      <c r="BH47" s="71">
        <v>159.89</v>
      </c>
      <c r="BI47" s="34">
        <f t="shared" si="16"/>
        <v>2128.18</v>
      </c>
      <c r="BJ47" s="33">
        <v>2265.89</v>
      </c>
      <c r="BK47" s="33">
        <v>1741.1000000000004</v>
      </c>
      <c r="BL47" s="33">
        <v>2318.55</v>
      </c>
      <c r="BM47" s="34">
        <f t="shared" si="17"/>
        <v>6325.54</v>
      </c>
      <c r="BN47" s="33">
        <v>2735.0200000000004</v>
      </c>
      <c r="BO47" s="33">
        <v>1991.1699999999998</v>
      </c>
      <c r="BP47" s="33">
        <v>1479.35</v>
      </c>
      <c r="BQ47" s="34">
        <f t="shared" si="18"/>
        <v>6205.54</v>
      </c>
      <c r="BR47" s="35">
        <f t="shared" si="19"/>
        <v>16681.05</v>
      </c>
      <c r="BS47" s="33">
        <v>261.16999999999996</v>
      </c>
      <c r="BT47" s="33">
        <v>710.18</v>
      </c>
      <c r="BU47" s="33">
        <v>419.93</v>
      </c>
      <c r="BV47" s="34">
        <f t="shared" si="20"/>
        <v>1391.28</v>
      </c>
      <c r="BW47" s="33">
        <v>872.15</v>
      </c>
      <c r="BX47" s="71">
        <v>746.19</v>
      </c>
      <c r="BY47" s="71">
        <v>0</v>
      </c>
      <c r="BZ47" s="34">
        <f t="shared" si="21"/>
        <v>1618.34</v>
      </c>
      <c r="CA47" s="33">
        <v>1041.49</v>
      </c>
      <c r="CB47" s="33">
        <v>2474.25</v>
      </c>
      <c r="CC47" s="33">
        <v>1854.7200000000003</v>
      </c>
      <c r="CD47" s="34">
        <f t="shared" si="22"/>
        <v>5370.46</v>
      </c>
      <c r="CE47" s="33">
        <v>2187.87</v>
      </c>
      <c r="CF47" s="33">
        <v>1592.8600000000004</v>
      </c>
      <c r="CG47" s="33">
        <v>1183.42</v>
      </c>
      <c r="CH47" s="34">
        <f t="shared" si="23"/>
        <v>4964.15</v>
      </c>
      <c r="CI47" s="35">
        <f t="shared" si="24"/>
        <v>13344.23</v>
      </c>
      <c r="CJ47" s="72">
        <f t="shared" si="25"/>
        <v>4868772.93</v>
      </c>
      <c r="CK47" s="73">
        <v>226.11</v>
      </c>
      <c r="CL47" s="66">
        <v>182.37</v>
      </c>
      <c r="CM47" s="66">
        <v>634.47</v>
      </c>
      <c r="CN47" s="66">
        <f t="shared" si="26"/>
        <v>816.84</v>
      </c>
      <c r="CO47" s="66">
        <v>633.22</v>
      </c>
      <c r="CP47" s="66">
        <v>4788.31</v>
      </c>
      <c r="CQ47" s="74">
        <v>1081.45</v>
      </c>
      <c r="CR47" s="66">
        <v>23396.21</v>
      </c>
      <c r="CS47" s="66">
        <v>19016.6</v>
      </c>
      <c r="CT47" s="66">
        <v>11453.86</v>
      </c>
      <c r="CU47" s="66">
        <f t="shared" si="27"/>
        <v>30470.46</v>
      </c>
      <c r="CV47" s="118">
        <v>0</v>
      </c>
    </row>
    <row r="48" spans="1:100" ht="12.75">
      <c r="A48" s="44" t="s">
        <v>173</v>
      </c>
      <c r="B48" s="45" t="s">
        <v>174</v>
      </c>
      <c r="C48" s="27">
        <v>14297.21</v>
      </c>
      <c r="D48" s="28">
        <v>14532.6</v>
      </c>
      <c r="E48" s="28">
        <v>16827.56</v>
      </c>
      <c r="F48" s="29">
        <f t="shared" si="3"/>
        <v>45657.37</v>
      </c>
      <c r="G48" s="28">
        <v>15111.54</v>
      </c>
      <c r="H48" s="28">
        <v>15110.72</v>
      </c>
      <c r="I48" s="28">
        <v>13372.83</v>
      </c>
      <c r="J48" s="29">
        <f t="shared" si="4"/>
        <v>43595.09</v>
      </c>
      <c r="K48" s="30">
        <v>14090.05</v>
      </c>
      <c r="L48" s="28">
        <v>15014.84</v>
      </c>
      <c r="M48" s="28">
        <v>13781.3</v>
      </c>
      <c r="N48" s="29">
        <f t="shared" si="5"/>
        <v>42886.19</v>
      </c>
      <c r="O48" s="28">
        <v>13182.95</v>
      </c>
      <c r="P48" s="28">
        <v>14921.98</v>
      </c>
      <c r="Q48" s="28">
        <v>12987.08</v>
      </c>
      <c r="R48" s="29">
        <f t="shared" si="0"/>
        <v>41092.01</v>
      </c>
      <c r="S48" s="31">
        <f t="shared" si="6"/>
        <v>173230.66</v>
      </c>
      <c r="T48" s="28">
        <v>90.38000000000001</v>
      </c>
      <c r="U48" s="28">
        <v>0</v>
      </c>
      <c r="V48" s="28">
        <v>71.61</v>
      </c>
      <c r="W48" s="29">
        <f t="shared" si="7"/>
        <v>161.99</v>
      </c>
      <c r="X48" s="28">
        <v>56.05</v>
      </c>
      <c r="Y48" s="32">
        <v>59.07999999999999</v>
      </c>
      <c r="Z48" s="32">
        <v>24.869999999999997</v>
      </c>
      <c r="AA48" s="29">
        <f t="shared" si="8"/>
        <v>140</v>
      </c>
      <c r="AB48" s="28">
        <v>21.84</v>
      </c>
      <c r="AC48" s="28">
        <v>160.47</v>
      </c>
      <c r="AD48" s="28">
        <v>101.82000000000001</v>
      </c>
      <c r="AE48" s="29">
        <f t="shared" si="9"/>
        <v>284.13</v>
      </c>
      <c r="AF48" s="28">
        <v>91.51</v>
      </c>
      <c r="AG48" s="28">
        <v>142.54</v>
      </c>
      <c r="AH48" s="28">
        <v>80.76</v>
      </c>
      <c r="AI48" s="29">
        <f t="shared" si="1"/>
        <v>314.81</v>
      </c>
      <c r="AJ48" s="31">
        <f t="shared" si="2"/>
        <v>900.93</v>
      </c>
      <c r="AK48" s="33">
        <v>282.61</v>
      </c>
      <c r="AL48" s="33">
        <v>282.61</v>
      </c>
      <c r="AM48" s="33">
        <v>0</v>
      </c>
      <c r="AN48" s="34">
        <f t="shared" si="10"/>
        <v>565.22</v>
      </c>
      <c r="AO48" s="33">
        <v>0</v>
      </c>
      <c r="AP48" s="33">
        <v>0</v>
      </c>
      <c r="AQ48" s="65">
        <v>0</v>
      </c>
      <c r="AR48" s="34">
        <f t="shared" si="11"/>
        <v>0</v>
      </c>
      <c r="AS48" s="33">
        <v>0</v>
      </c>
      <c r="AT48" s="33">
        <v>67.81</v>
      </c>
      <c r="AU48" s="33">
        <v>258.97</v>
      </c>
      <c r="AV48" s="34">
        <f t="shared" si="12"/>
        <v>326.78</v>
      </c>
      <c r="AW48" s="33">
        <v>333.52</v>
      </c>
      <c r="AX48" s="33">
        <v>311.51</v>
      </c>
      <c r="AY48" s="33">
        <v>450.1</v>
      </c>
      <c r="AZ48" s="34">
        <f t="shared" si="13"/>
        <v>1095.13</v>
      </c>
      <c r="BA48" s="35">
        <f t="shared" si="14"/>
        <v>1987.13</v>
      </c>
      <c r="BB48" s="33">
        <v>0</v>
      </c>
      <c r="BC48" s="33">
        <v>0</v>
      </c>
      <c r="BD48" s="33">
        <v>0</v>
      </c>
      <c r="BE48" s="34">
        <f t="shared" si="15"/>
        <v>0</v>
      </c>
      <c r="BF48" s="33">
        <v>0</v>
      </c>
      <c r="BG48" s="33">
        <v>0</v>
      </c>
      <c r="BH48" s="71">
        <v>0</v>
      </c>
      <c r="BI48" s="34">
        <f t="shared" si="16"/>
        <v>0</v>
      </c>
      <c r="BJ48" s="33">
        <v>0</v>
      </c>
      <c r="BK48" s="33">
        <v>0</v>
      </c>
      <c r="BL48" s="33">
        <v>0</v>
      </c>
      <c r="BM48" s="34">
        <f t="shared" si="17"/>
        <v>0</v>
      </c>
      <c r="BN48" s="33">
        <v>0</v>
      </c>
      <c r="BO48" s="33">
        <v>0</v>
      </c>
      <c r="BP48" s="33">
        <v>0</v>
      </c>
      <c r="BQ48" s="34">
        <f t="shared" si="18"/>
        <v>0</v>
      </c>
      <c r="BR48" s="35">
        <f t="shared" si="19"/>
        <v>0</v>
      </c>
      <c r="BS48" s="33">
        <v>0</v>
      </c>
      <c r="BT48" s="33">
        <v>0</v>
      </c>
      <c r="BU48" s="33">
        <v>0</v>
      </c>
      <c r="BV48" s="34">
        <f t="shared" si="20"/>
        <v>0</v>
      </c>
      <c r="BW48" s="33">
        <v>0</v>
      </c>
      <c r="BX48" s="71">
        <v>0</v>
      </c>
      <c r="BY48" s="71">
        <v>0</v>
      </c>
      <c r="BZ48" s="34">
        <f t="shared" si="21"/>
        <v>0</v>
      </c>
      <c r="CA48" s="33">
        <v>0</v>
      </c>
      <c r="CB48" s="33">
        <v>0</v>
      </c>
      <c r="CC48" s="33">
        <v>0</v>
      </c>
      <c r="CD48" s="34">
        <f t="shared" si="22"/>
        <v>0</v>
      </c>
      <c r="CE48" s="33">
        <v>0</v>
      </c>
      <c r="CF48" s="33">
        <v>0</v>
      </c>
      <c r="CG48" s="33">
        <v>0</v>
      </c>
      <c r="CH48" s="34">
        <f t="shared" si="23"/>
        <v>0</v>
      </c>
      <c r="CI48" s="35">
        <f t="shared" si="24"/>
        <v>0</v>
      </c>
      <c r="CJ48" s="72">
        <f t="shared" si="25"/>
        <v>176118.72</v>
      </c>
      <c r="CK48" s="73">
        <v>0</v>
      </c>
      <c r="CL48" s="66">
        <v>0</v>
      </c>
      <c r="CM48" s="66">
        <v>0</v>
      </c>
      <c r="CN48" s="66">
        <f t="shared" si="26"/>
        <v>0</v>
      </c>
      <c r="CO48" s="66">
        <v>0</v>
      </c>
      <c r="CP48" s="66">
        <v>0</v>
      </c>
      <c r="CQ48" s="74">
        <v>0</v>
      </c>
      <c r="CR48" s="66">
        <v>258.97</v>
      </c>
      <c r="CS48" s="66">
        <v>725.33</v>
      </c>
      <c r="CT48" s="66">
        <v>0</v>
      </c>
      <c r="CU48" s="66">
        <f t="shared" si="27"/>
        <v>725.33</v>
      </c>
      <c r="CV48" s="118">
        <v>0</v>
      </c>
    </row>
    <row r="49" spans="1:100" ht="12.75">
      <c r="A49" s="44" t="s">
        <v>175</v>
      </c>
      <c r="B49" s="46" t="s">
        <v>176</v>
      </c>
      <c r="C49" s="27">
        <v>238126.73</v>
      </c>
      <c r="D49" s="28">
        <v>261256.16</v>
      </c>
      <c r="E49" s="28">
        <v>257825.99</v>
      </c>
      <c r="F49" s="29">
        <f t="shared" si="3"/>
        <v>757208.88</v>
      </c>
      <c r="G49" s="28">
        <v>236060.34</v>
      </c>
      <c r="H49" s="28">
        <v>228949.39</v>
      </c>
      <c r="I49" s="28">
        <v>271843.13</v>
      </c>
      <c r="J49" s="29">
        <f t="shared" si="4"/>
        <v>736852.86</v>
      </c>
      <c r="K49" s="30">
        <v>252285.2</v>
      </c>
      <c r="L49" s="28">
        <v>327507.62</v>
      </c>
      <c r="M49" s="28">
        <v>257935.42</v>
      </c>
      <c r="N49" s="29">
        <f t="shared" si="5"/>
        <v>837728.24</v>
      </c>
      <c r="O49" s="28">
        <v>276214.74</v>
      </c>
      <c r="P49" s="28">
        <v>276876.09</v>
      </c>
      <c r="Q49" s="28">
        <v>261747.01</v>
      </c>
      <c r="R49" s="29">
        <f t="shared" si="0"/>
        <v>814837.84</v>
      </c>
      <c r="S49" s="31">
        <f t="shared" si="6"/>
        <v>3146627.82</v>
      </c>
      <c r="T49" s="28">
        <v>5271.149999999999</v>
      </c>
      <c r="U49" s="28">
        <v>4100.210000000003</v>
      </c>
      <c r="V49" s="28">
        <v>4215.180000000002</v>
      </c>
      <c r="W49" s="29">
        <f t="shared" si="7"/>
        <v>13586.54</v>
      </c>
      <c r="X49" s="28">
        <v>5007.299999999998</v>
      </c>
      <c r="Y49" s="32">
        <v>4774.7300000000005</v>
      </c>
      <c r="Z49" s="32">
        <v>4846.72</v>
      </c>
      <c r="AA49" s="29">
        <f t="shared" si="8"/>
        <v>14628.75</v>
      </c>
      <c r="AB49" s="28">
        <v>4209.440000000003</v>
      </c>
      <c r="AC49" s="28">
        <v>4201.3</v>
      </c>
      <c r="AD49" s="28">
        <v>4910.780000000001</v>
      </c>
      <c r="AE49" s="29">
        <f t="shared" si="9"/>
        <v>13321.52</v>
      </c>
      <c r="AF49" s="28">
        <v>4040.6600000000035</v>
      </c>
      <c r="AG49" s="28">
        <v>4482.74</v>
      </c>
      <c r="AH49" s="28">
        <v>4278.780000000001</v>
      </c>
      <c r="AI49" s="29">
        <f t="shared" si="1"/>
        <v>12802.18</v>
      </c>
      <c r="AJ49" s="31">
        <f t="shared" si="2"/>
        <v>54338.99</v>
      </c>
      <c r="AK49" s="33">
        <v>7321.17</v>
      </c>
      <c r="AL49" s="33">
        <v>7996.62</v>
      </c>
      <c r="AM49" s="33">
        <v>9470.13</v>
      </c>
      <c r="AN49" s="34">
        <f t="shared" si="10"/>
        <v>24787.92</v>
      </c>
      <c r="AO49" s="33">
        <v>12374.65</v>
      </c>
      <c r="AP49" s="33">
        <v>12627.84</v>
      </c>
      <c r="AQ49" s="65">
        <v>9856.89</v>
      </c>
      <c r="AR49" s="34">
        <f t="shared" si="11"/>
        <v>34859.38</v>
      </c>
      <c r="AS49" s="33">
        <v>15147.68</v>
      </c>
      <c r="AT49" s="33">
        <v>3365.32</v>
      </c>
      <c r="AU49" s="33">
        <v>21459.88</v>
      </c>
      <c r="AV49" s="34">
        <f t="shared" si="12"/>
        <v>39972.88</v>
      </c>
      <c r="AW49" s="33">
        <v>17741.29</v>
      </c>
      <c r="AX49" s="33">
        <v>19104.98</v>
      </c>
      <c r="AY49" s="33">
        <v>17744.77</v>
      </c>
      <c r="AZ49" s="34">
        <f t="shared" si="13"/>
        <v>54591.04</v>
      </c>
      <c r="BA49" s="35">
        <f t="shared" si="14"/>
        <v>154211.22</v>
      </c>
      <c r="BB49" s="33">
        <v>329.33</v>
      </c>
      <c r="BC49" s="33">
        <v>168.95999999999998</v>
      </c>
      <c r="BD49" s="33">
        <v>406.65</v>
      </c>
      <c r="BE49" s="34">
        <f t="shared" si="15"/>
        <v>904.94</v>
      </c>
      <c r="BF49" s="33">
        <v>332.19</v>
      </c>
      <c r="BG49" s="33">
        <v>171.82</v>
      </c>
      <c r="BH49" s="71">
        <v>86.6</v>
      </c>
      <c r="BI49" s="34">
        <f t="shared" si="16"/>
        <v>590.61</v>
      </c>
      <c r="BJ49" s="33">
        <v>834.07</v>
      </c>
      <c r="BK49" s="33">
        <v>334.08000000000004</v>
      </c>
      <c r="BL49" s="33">
        <v>821.27</v>
      </c>
      <c r="BM49" s="34">
        <f t="shared" si="17"/>
        <v>1989.42</v>
      </c>
      <c r="BN49" s="33">
        <v>619.0799999999999</v>
      </c>
      <c r="BO49" s="33">
        <v>787.94</v>
      </c>
      <c r="BP49" s="33">
        <v>978.34</v>
      </c>
      <c r="BQ49" s="34">
        <f t="shared" si="18"/>
        <v>2385.36</v>
      </c>
      <c r="BR49" s="35">
        <f t="shared" si="19"/>
        <v>5870.33</v>
      </c>
      <c r="BS49" s="33">
        <v>263.45000000000005</v>
      </c>
      <c r="BT49" s="33">
        <v>135.16000000000003</v>
      </c>
      <c r="BU49" s="33">
        <v>211.45</v>
      </c>
      <c r="BV49" s="34">
        <f t="shared" si="20"/>
        <v>610.06</v>
      </c>
      <c r="BW49" s="33">
        <v>379.61</v>
      </c>
      <c r="BX49" s="71">
        <v>110.46</v>
      </c>
      <c r="BY49" s="71">
        <v>0</v>
      </c>
      <c r="BZ49" s="34">
        <f t="shared" si="21"/>
        <v>490.07</v>
      </c>
      <c r="CA49" s="33">
        <v>438.23</v>
      </c>
      <c r="CB49" s="33">
        <v>592.59</v>
      </c>
      <c r="CC49" s="33">
        <v>657.01</v>
      </c>
      <c r="CD49" s="34">
        <f t="shared" si="22"/>
        <v>1687.83</v>
      </c>
      <c r="CE49" s="33">
        <v>495.24</v>
      </c>
      <c r="CF49" s="33">
        <v>630.34</v>
      </c>
      <c r="CG49" s="33">
        <v>782.65</v>
      </c>
      <c r="CH49" s="34">
        <f t="shared" si="23"/>
        <v>1908.23</v>
      </c>
      <c r="CI49" s="35">
        <f t="shared" si="24"/>
        <v>4696.19</v>
      </c>
      <c r="CJ49" s="72">
        <f t="shared" si="25"/>
        <v>3365744.55</v>
      </c>
      <c r="CK49" s="73">
        <v>113.86</v>
      </c>
      <c r="CL49" s="66">
        <v>27</v>
      </c>
      <c r="CM49" s="66">
        <v>343.65</v>
      </c>
      <c r="CN49" s="66">
        <f t="shared" si="26"/>
        <v>370.65</v>
      </c>
      <c r="CO49" s="66">
        <v>342.95</v>
      </c>
      <c r="CP49" s="66">
        <v>2380.09</v>
      </c>
      <c r="CQ49" s="74">
        <v>325.32</v>
      </c>
      <c r="CR49" s="66">
        <v>12853.11</v>
      </c>
      <c r="CS49" s="66">
        <v>13575.55</v>
      </c>
      <c r="CT49" s="66">
        <v>4685.54</v>
      </c>
      <c r="CU49" s="66">
        <f t="shared" si="27"/>
        <v>18261.09</v>
      </c>
      <c r="CV49" s="118">
        <v>0</v>
      </c>
    </row>
    <row r="50" spans="1:100" ht="12.75">
      <c r="A50" s="44" t="s">
        <v>177</v>
      </c>
      <c r="B50" s="45" t="s">
        <v>178</v>
      </c>
      <c r="C50" s="27">
        <v>137718.67</v>
      </c>
      <c r="D50" s="28">
        <v>115509.88</v>
      </c>
      <c r="E50" s="28">
        <v>150626.21</v>
      </c>
      <c r="F50" s="29">
        <f t="shared" si="3"/>
        <v>403854.76</v>
      </c>
      <c r="G50" s="28">
        <v>56838.35</v>
      </c>
      <c r="H50" s="28">
        <v>60247.61</v>
      </c>
      <c r="I50" s="28">
        <v>53243.26</v>
      </c>
      <c r="J50" s="29">
        <f t="shared" si="4"/>
        <v>170329.22</v>
      </c>
      <c r="K50" s="30">
        <v>56650.68</v>
      </c>
      <c r="L50" s="28">
        <v>112713.92</v>
      </c>
      <c r="M50" s="28">
        <v>110103.68</v>
      </c>
      <c r="N50" s="29">
        <f t="shared" si="5"/>
        <v>279468.28</v>
      </c>
      <c r="O50" s="28">
        <v>156016.27</v>
      </c>
      <c r="P50" s="28">
        <v>141452.99</v>
      </c>
      <c r="Q50" s="28">
        <v>137017.16</v>
      </c>
      <c r="R50" s="29">
        <f t="shared" si="0"/>
        <v>434486.42</v>
      </c>
      <c r="S50" s="31">
        <f t="shared" si="6"/>
        <v>1288138.68</v>
      </c>
      <c r="T50" s="28">
        <v>1855.0500000000009</v>
      </c>
      <c r="U50" s="28">
        <v>1601.1200000000008</v>
      </c>
      <c r="V50" s="28">
        <v>2271.05</v>
      </c>
      <c r="W50" s="29">
        <f t="shared" si="7"/>
        <v>5727.22</v>
      </c>
      <c r="X50" s="28">
        <v>1269.0000000000005</v>
      </c>
      <c r="Y50" s="32">
        <v>1522.470000000001</v>
      </c>
      <c r="Z50" s="32">
        <v>840.8900000000001</v>
      </c>
      <c r="AA50" s="29">
        <f t="shared" si="8"/>
        <v>3632.36</v>
      </c>
      <c r="AB50" s="28">
        <v>1394.86</v>
      </c>
      <c r="AC50" s="28">
        <v>1911.5200000000013</v>
      </c>
      <c r="AD50" s="28">
        <v>1848.5600000000002</v>
      </c>
      <c r="AE50" s="29">
        <f t="shared" si="9"/>
        <v>5154.94</v>
      </c>
      <c r="AF50" s="28">
        <v>1985.5600000000009</v>
      </c>
      <c r="AG50" s="28">
        <v>1655.590000000001</v>
      </c>
      <c r="AH50" s="28">
        <v>1622.2300000000012</v>
      </c>
      <c r="AI50" s="29">
        <f t="shared" si="1"/>
        <v>5263.38</v>
      </c>
      <c r="AJ50" s="31">
        <f t="shared" si="2"/>
        <v>19777.9</v>
      </c>
      <c r="AK50" s="33">
        <v>5329.2</v>
      </c>
      <c r="AL50" s="33">
        <v>5628.14</v>
      </c>
      <c r="AM50" s="33">
        <v>3336.88</v>
      </c>
      <c r="AN50" s="34">
        <f t="shared" si="10"/>
        <v>14294.22</v>
      </c>
      <c r="AO50" s="33">
        <v>1970.59</v>
      </c>
      <c r="AP50" s="33">
        <v>2431.01</v>
      </c>
      <c r="AQ50" s="65">
        <v>1914.18</v>
      </c>
      <c r="AR50" s="34">
        <f t="shared" si="11"/>
        <v>6315.78</v>
      </c>
      <c r="AS50" s="33">
        <v>2999.3</v>
      </c>
      <c r="AT50" s="33">
        <v>1750.22</v>
      </c>
      <c r="AU50" s="33">
        <v>9706.38</v>
      </c>
      <c r="AV50" s="34">
        <f t="shared" si="12"/>
        <v>14455.9</v>
      </c>
      <c r="AW50" s="33">
        <v>5939.92</v>
      </c>
      <c r="AX50" s="33">
        <v>4069.81</v>
      </c>
      <c r="AY50" s="33">
        <v>6021.62</v>
      </c>
      <c r="AZ50" s="34">
        <f t="shared" si="13"/>
        <v>16031.35</v>
      </c>
      <c r="BA50" s="35">
        <f t="shared" si="14"/>
        <v>51097.25</v>
      </c>
      <c r="BB50" s="33">
        <v>160.37</v>
      </c>
      <c r="BC50" s="33">
        <v>240.55</v>
      </c>
      <c r="BD50" s="33">
        <v>240.55</v>
      </c>
      <c r="BE50" s="34">
        <f t="shared" si="15"/>
        <v>641.47</v>
      </c>
      <c r="BF50" s="33">
        <v>80.18</v>
      </c>
      <c r="BG50" s="33">
        <v>221.49</v>
      </c>
      <c r="BH50" s="71">
        <v>0</v>
      </c>
      <c r="BI50" s="34">
        <f t="shared" si="16"/>
        <v>301.67</v>
      </c>
      <c r="BJ50" s="33">
        <v>160.37</v>
      </c>
      <c r="BK50" s="33">
        <v>311.81</v>
      </c>
      <c r="BL50" s="33">
        <v>451.46999999999997</v>
      </c>
      <c r="BM50" s="34">
        <f t="shared" si="17"/>
        <v>923.65</v>
      </c>
      <c r="BN50" s="33">
        <v>156.44</v>
      </c>
      <c r="BO50" s="33">
        <v>311.81</v>
      </c>
      <c r="BP50" s="33">
        <v>588.99</v>
      </c>
      <c r="BQ50" s="34">
        <f t="shared" si="18"/>
        <v>1057.24</v>
      </c>
      <c r="BR50" s="35">
        <f t="shared" si="19"/>
        <v>2924.03</v>
      </c>
      <c r="BS50" s="33">
        <v>128.29</v>
      </c>
      <c r="BT50" s="33">
        <v>192.44</v>
      </c>
      <c r="BU50" s="33">
        <v>125.09</v>
      </c>
      <c r="BV50" s="34">
        <f t="shared" si="20"/>
        <v>445.82</v>
      </c>
      <c r="BW50" s="33">
        <v>131.5</v>
      </c>
      <c r="BX50" s="71">
        <v>142.39</v>
      </c>
      <c r="BY50" s="71">
        <v>0</v>
      </c>
      <c r="BZ50" s="34">
        <f t="shared" si="21"/>
        <v>273.89</v>
      </c>
      <c r="CA50" s="33">
        <v>56.87</v>
      </c>
      <c r="CB50" s="33">
        <v>355.66</v>
      </c>
      <c r="CC50" s="33">
        <v>361.15</v>
      </c>
      <c r="CD50" s="34">
        <f t="shared" si="22"/>
        <v>773.68</v>
      </c>
      <c r="CE50" s="33">
        <v>125.14</v>
      </c>
      <c r="CF50" s="33">
        <v>249.44</v>
      </c>
      <c r="CG50" s="33">
        <v>471.18</v>
      </c>
      <c r="CH50" s="34">
        <f t="shared" si="23"/>
        <v>845.76</v>
      </c>
      <c r="CI50" s="35">
        <f t="shared" si="24"/>
        <v>2339.15</v>
      </c>
      <c r="CJ50" s="72">
        <f t="shared" si="25"/>
        <v>1364277.01</v>
      </c>
      <c r="CK50" s="73">
        <v>67.35</v>
      </c>
      <c r="CL50" s="66">
        <v>34.8</v>
      </c>
      <c r="CM50" s="66">
        <v>0</v>
      </c>
      <c r="CN50" s="66">
        <f t="shared" si="26"/>
        <v>34.8</v>
      </c>
      <c r="CO50" s="66">
        <v>0</v>
      </c>
      <c r="CP50" s="66">
        <v>462.21</v>
      </c>
      <c r="CQ50" s="74">
        <v>106.22</v>
      </c>
      <c r="CR50" s="66">
        <v>6684.58</v>
      </c>
      <c r="CS50" s="66">
        <v>5794.93</v>
      </c>
      <c r="CT50" s="66">
        <v>1645.08</v>
      </c>
      <c r="CU50" s="66">
        <f t="shared" si="27"/>
        <v>7440.01</v>
      </c>
      <c r="CV50" s="118">
        <v>0</v>
      </c>
    </row>
    <row r="51" spans="1:100" ht="12.75">
      <c r="A51" s="44" t="s">
        <v>179</v>
      </c>
      <c r="B51" s="45" t="s">
        <v>180</v>
      </c>
      <c r="C51" s="27">
        <v>26198.7</v>
      </c>
      <c r="D51" s="28">
        <v>26153.28</v>
      </c>
      <c r="E51" s="28">
        <v>43553.71</v>
      </c>
      <c r="F51" s="29">
        <f t="shared" si="3"/>
        <v>95905.69</v>
      </c>
      <c r="G51" s="28">
        <v>28971.25</v>
      </c>
      <c r="H51" s="28">
        <v>28015.83</v>
      </c>
      <c r="I51" s="28">
        <v>26767.77</v>
      </c>
      <c r="J51" s="29">
        <f t="shared" si="4"/>
        <v>83754.85</v>
      </c>
      <c r="K51" s="30">
        <v>39713.9</v>
      </c>
      <c r="L51" s="28">
        <v>21992.46</v>
      </c>
      <c r="M51" s="28">
        <v>17369.32</v>
      </c>
      <c r="N51" s="29">
        <f t="shared" si="5"/>
        <v>79075.68</v>
      </c>
      <c r="O51" s="28">
        <v>21313.87</v>
      </c>
      <c r="P51" s="28">
        <v>19922.94</v>
      </c>
      <c r="Q51" s="28">
        <v>20596.61</v>
      </c>
      <c r="R51" s="29">
        <f t="shared" si="0"/>
        <v>61833.42</v>
      </c>
      <c r="S51" s="31">
        <f t="shared" si="6"/>
        <v>320569.64</v>
      </c>
      <c r="T51" s="28">
        <v>395.50000000000006</v>
      </c>
      <c r="U51" s="28">
        <v>448.4200000000001</v>
      </c>
      <c r="V51" s="28">
        <v>393.90000000000003</v>
      </c>
      <c r="W51" s="29">
        <f t="shared" si="7"/>
        <v>1237.82</v>
      </c>
      <c r="X51" s="28">
        <v>267.1399999999999</v>
      </c>
      <c r="Y51" s="32">
        <v>370.65</v>
      </c>
      <c r="Z51" s="32">
        <v>602.4199999999998</v>
      </c>
      <c r="AA51" s="29">
        <f t="shared" si="8"/>
        <v>1240.21</v>
      </c>
      <c r="AB51" s="28">
        <v>505.89</v>
      </c>
      <c r="AC51" s="28">
        <v>275.03000000000003</v>
      </c>
      <c r="AD51" s="28">
        <v>215.38</v>
      </c>
      <c r="AE51" s="29">
        <f t="shared" si="9"/>
        <v>996.3</v>
      </c>
      <c r="AF51" s="28">
        <v>313.9700000000001</v>
      </c>
      <c r="AG51" s="28">
        <v>206.29999999999998</v>
      </c>
      <c r="AH51" s="28">
        <v>243.77000000000004</v>
      </c>
      <c r="AI51" s="29">
        <f t="shared" si="1"/>
        <v>764.04</v>
      </c>
      <c r="AJ51" s="31">
        <f t="shared" si="2"/>
        <v>4238.37</v>
      </c>
      <c r="AK51" s="33">
        <v>150.73</v>
      </c>
      <c r="AL51" s="33">
        <v>333.52</v>
      </c>
      <c r="AM51" s="33">
        <v>333.52</v>
      </c>
      <c r="AN51" s="34">
        <f t="shared" si="10"/>
        <v>817.77</v>
      </c>
      <c r="AO51" s="33">
        <v>333.52</v>
      </c>
      <c r="AP51" s="33">
        <v>333.52</v>
      </c>
      <c r="AQ51" s="65">
        <v>268.65</v>
      </c>
      <c r="AR51" s="34">
        <f t="shared" si="11"/>
        <v>935.69</v>
      </c>
      <c r="AS51" s="33">
        <v>699.84</v>
      </c>
      <c r="AT51" s="33">
        <v>101.67</v>
      </c>
      <c r="AU51" s="33">
        <v>705.54</v>
      </c>
      <c r="AV51" s="34">
        <f t="shared" si="12"/>
        <v>1507.05</v>
      </c>
      <c r="AW51" s="33">
        <v>506.23</v>
      </c>
      <c r="AX51" s="33">
        <v>1230.91</v>
      </c>
      <c r="AY51" s="33">
        <v>1699.57</v>
      </c>
      <c r="AZ51" s="34">
        <f t="shared" si="13"/>
        <v>3436.71</v>
      </c>
      <c r="BA51" s="35">
        <f t="shared" si="14"/>
        <v>6697.22</v>
      </c>
      <c r="BB51" s="33">
        <v>0</v>
      </c>
      <c r="BC51" s="33">
        <v>0</v>
      </c>
      <c r="BD51" s="33">
        <v>0</v>
      </c>
      <c r="BE51" s="34">
        <f t="shared" si="15"/>
        <v>0</v>
      </c>
      <c r="BF51" s="33">
        <v>0</v>
      </c>
      <c r="BG51" s="33">
        <v>0</v>
      </c>
      <c r="BH51" s="71">
        <v>0</v>
      </c>
      <c r="BI51" s="34">
        <f t="shared" si="16"/>
        <v>0</v>
      </c>
      <c r="BJ51" s="33">
        <v>0</v>
      </c>
      <c r="BK51" s="33">
        <v>0</v>
      </c>
      <c r="BL51" s="33">
        <v>0</v>
      </c>
      <c r="BM51" s="34">
        <f t="shared" si="17"/>
        <v>0</v>
      </c>
      <c r="BN51" s="33">
        <v>0</v>
      </c>
      <c r="BO51" s="33">
        <v>0</v>
      </c>
      <c r="BP51" s="33">
        <v>0</v>
      </c>
      <c r="BQ51" s="34">
        <f t="shared" si="18"/>
        <v>0</v>
      </c>
      <c r="BR51" s="35">
        <f t="shared" si="19"/>
        <v>0</v>
      </c>
      <c r="BS51" s="33">
        <v>0</v>
      </c>
      <c r="BT51" s="33">
        <v>0</v>
      </c>
      <c r="BU51" s="33">
        <v>0</v>
      </c>
      <c r="BV51" s="34">
        <f t="shared" si="20"/>
        <v>0</v>
      </c>
      <c r="BW51" s="33">
        <v>0</v>
      </c>
      <c r="BX51" s="71">
        <v>0</v>
      </c>
      <c r="BY51" s="71">
        <v>0</v>
      </c>
      <c r="BZ51" s="34">
        <f t="shared" si="21"/>
        <v>0</v>
      </c>
      <c r="CA51" s="33">
        <v>0</v>
      </c>
      <c r="CB51" s="33">
        <v>0</v>
      </c>
      <c r="CC51" s="33">
        <v>0</v>
      </c>
      <c r="CD51" s="34">
        <f t="shared" si="22"/>
        <v>0</v>
      </c>
      <c r="CE51" s="33">
        <v>0</v>
      </c>
      <c r="CF51" s="33">
        <v>0</v>
      </c>
      <c r="CG51" s="33">
        <v>0</v>
      </c>
      <c r="CH51" s="34">
        <f t="shared" si="23"/>
        <v>0</v>
      </c>
      <c r="CI51" s="35">
        <f t="shared" si="24"/>
        <v>0</v>
      </c>
      <c r="CJ51" s="72">
        <f t="shared" si="25"/>
        <v>331505.23</v>
      </c>
      <c r="CK51" s="73">
        <v>0</v>
      </c>
      <c r="CL51" s="66">
        <v>0</v>
      </c>
      <c r="CM51" s="66">
        <v>0</v>
      </c>
      <c r="CN51" s="66">
        <f t="shared" si="26"/>
        <v>0</v>
      </c>
      <c r="CO51" s="66">
        <v>0</v>
      </c>
      <c r="CP51" s="66">
        <v>64.87</v>
      </c>
      <c r="CQ51" s="74">
        <v>0</v>
      </c>
      <c r="CR51" s="66">
        <v>388.29</v>
      </c>
      <c r="CS51" s="66">
        <v>914.17</v>
      </c>
      <c r="CT51" s="66">
        <v>172.71</v>
      </c>
      <c r="CU51" s="66">
        <f t="shared" si="27"/>
        <v>1086.88</v>
      </c>
      <c r="CV51" s="118">
        <v>0</v>
      </c>
    </row>
    <row r="52" spans="1:100" ht="12.75">
      <c r="A52" s="44" t="s">
        <v>181</v>
      </c>
      <c r="B52" s="47" t="s">
        <v>182</v>
      </c>
      <c r="C52" s="27">
        <v>28816.28</v>
      </c>
      <c r="D52" s="28">
        <v>23969.17</v>
      </c>
      <c r="E52" s="28">
        <v>29365.21</v>
      </c>
      <c r="F52" s="29">
        <f t="shared" si="3"/>
        <v>82150.66</v>
      </c>
      <c r="G52" s="28">
        <v>26084.24</v>
      </c>
      <c r="H52" s="28">
        <v>27794.98</v>
      </c>
      <c r="I52" s="28">
        <v>27260.84</v>
      </c>
      <c r="J52" s="29">
        <f t="shared" si="4"/>
        <v>81140.06</v>
      </c>
      <c r="K52" s="30">
        <v>25783.82</v>
      </c>
      <c r="L52" s="28">
        <v>24509.8</v>
      </c>
      <c r="M52" s="28">
        <v>27652.47</v>
      </c>
      <c r="N52" s="29">
        <f t="shared" si="5"/>
        <v>77946.09</v>
      </c>
      <c r="O52" s="28">
        <v>26815.02</v>
      </c>
      <c r="P52" s="28">
        <v>26694.01</v>
      </c>
      <c r="Q52" s="28">
        <v>33032.77</v>
      </c>
      <c r="R52" s="29">
        <f t="shared" si="0"/>
        <v>86541.8</v>
      </c>
      <c r="S52" s="31">
        <f t="shared" si="6"/>
        <v>327778.61</v>
      </c>
      <c r="T52" s="28">
        <v>1912.9500000000007</v>
      </c>
      <c r="U52" s="28">
        <v>1998.25</v>
      </c>
      <c r="V52" s="28">
        <v>1929.7300000000005</v>
      </c>
      <c r="W52" s="29">
        <f t="shared" si="7"/>
        <v>5840.93</v>
      </c>
      <c r="X52" s="28">
        <v>2237.3499999999995</v>
      </c>
      <c r="Y52" s="32">
        <v>2081.649999999999</v>
      </c>
      <c r="Z52" s="32">
        <v>2250.9100000000008</v>
      </c>
      <c r="AA52" s="29">
        <f t="shared" si="8"/>
        <v>6569.91</v>
      </c>
      <c r="AB52" s="28">
        <v>2267.2799999999993</v>
      </c>
      <c r="AC52" s="28">
        <v>2128.380000000001</v>
      </c>
      <c r="AD52" s="28">
        <v>2611.1099999999997</v>
      </c>
      <c r="AE52" s="29">
        <f t="shared" si="9"/>
        <v>7006.77</v>
      </c>
      <c r="AF52" s="28">
        <v>1879.0300000000009</v>
      </c>
      <c r="AG52" s="28">
        <v>2106.7100000000005</v>
      </c>
      <c r="AH52" s="28">
        <v>2754.569999999999</v>
      </c>
      <c r="AI52" s="29">
        <f t="shared" si="1"/>
        <v>6740.31</v>
      </c>
      <c r="AJ52" s="31">
        <f t="shared" si="2"/>
        <v>26157.92</v>
      </c>
      <c r="AK52" s="33">
        <v>641.47</v>
      </c>
      <c r="AL52" s="33">
        <v>481.1</v>
      </c>
      <c r="AM52" s="33">
        <v>1165.18</v>
      </c>
      <c r="AN52" s="34">
        <f t="shared" si="10"/>
        <v>2287.75</v>
      </c>
      <c r="AO52" s="33">
        <v>1337.01</v>
      </c>
      <c r="AP52" s="33">
        <v>672.63</v>
      </c>
      <c r="AQ52" s="65">
        <v>322.93</v>
      </c>
      <c r="AR52" s="34">
        <f t="shared" si="11"/>
        <v>2332.57</v>
      </c>
      <c r="AS52" s="33">
        <v>599.88</v>
      </c>
      <c r="AT52" s="33">
        <v>167.29</v>
      </c>
      <c r="AU52" s="33">
        <v>1059.68</v>
      </c>
      <c r="AV52" s="34">
        <f t="shared" si="12"/>
        <v>1826.85</v>
      </c>
      <c r="AW52" s="33">
        <v>722.4</v>
      </c>
      <c r="AX52" s="33">
        <v>804.86</v>
      </c>
      <c r="AY52" s="33">
        <v>1879.47</v>
      </c>
      <c r="AZ52" s="34">
        <f t="shared" si="13"/>
        <v>3406.73</v>
      </c>
      <c r="BA52" s="35">
        <f t="shared" si="14"/>
        <v>9853.9</v>
      </c>
      <c r="BB52" s="33">
        <v>0</v>
      </c>
      <c r="BC52" s="33">
        <v>0</v>
      </c>
      <c r="BD52" s="33">
        <v>0</v>
      </c>
      <c r="BE52" s="34">
        <f t="shared" si="15"/>
        <v>0</v>
      </c>
      <c r="BF52" s="33">
        <v>0</v>
      </c>
      <c r="BG52" s="33">
        <v>0</v>
      </c>
      <c r="BH52" s="71">
        <v>32.33</v>
      </c>
      <c r="BI52" s="34">
        <f t="shared" si="16"/>
        <v>32.33</v>
      </c>
      <c r="BJ52" s="33">
        <v>128.04</v>
      </c>
      <c r="BK52" s="33">
        <v>156.44</v>
      </c>
      <c r="BL52" s="33">
        <v>0</v>
      </c>
      <c r="BM52" s="34">
        <f t="shared" si="17"/>
        <v>284.48</v>
      </c>
      <c r="BN52" s="33">
        <v>156.44</v>
      </c>
      <c r="BO52" s="33">
        <v>0</v>
      </c>
      <c r="BP52" s="33">
        <v>0</v>
      </c>
      <c r="BQ52" s="34">
        <f t="shared" si="18"/>
        <v>156.44</v>
      </c>
      <c r="BR52" s="35">
        <f t="shared" si="19"/>
        <v>473.25</v>
      </c>
      <c r="BS52" s="33">
        <v>0</v>
      </c>
      <c r="BT52" s="33">
        <v>0</v>
      </c>
      <c r="BU52" s="33">
        <v>0</v>
      </c>
      <c r="BV52" s="34">
        <f t="shared" si="20"/>
        <v>0</v>
      </c>
      <c r="BW52" s="33">
        <v>0</v>
      </c>
      <c r="BX52" s="71">
        <v>0</v>
      </c>
      <c r="BY52" s="71">
        <v>0</v>
      </c>
      <c r="BZ52" s="34">
        <f t="shared" si="21"/>
        <v>0</v>
      </c>
      <c r="CA52" s="33">
        <v>128.29</v>
      </c>
      <c r="CB52" s="33">
        <v>125.14</v>
      </c>
      <c r="CC52" s="33">
        <v>0</v>
      </c>
      <c r="CD52" s="34">
        <f t="shared" si="22"/>
        <v>253.43</v>
      </c>
      <c r="CE52" s="33">
        <v>125.14</v>
      </c>
      <c r="CF52" s="33">
        <v>0</v>
      </c>
      <c r="CG52" s="33">
        <v>0</v>
      </c>
      <c r="CH52" s="34">
        <f t="shared" si="23"/>
        <v>125.14</v>
      </c>
      <c r="CI52" s="35">
        <f t="shared" si="24"/>
        <v>378.57</v>
      </c>
      <c r="CJ52" s="72">
        <f t="shared" si="25"/>
        <v>364642.25</v>
      </c>
      <c r="CK52" s="73">
        <v>0</v>
      </c>
      <c r="CL52" s="66">
        <v>0</v>
      </c>
      <c r="CM52" s="66">
        <v>128.29</v>
      </c>
      <c r="CN52" s="66">
        <f t="shared" si="26"/>
        <v>128.29</v>
      </c>
      <c r="CO52" s="66">
        <v>128.04</v>
      </c>
      <c r="CP52" s="66">
        <v>77.98</v>
      </c>
      <c r="CQ52" s="74">
        <v>0</v>
      </c>
      <c r="CR52" s="66">
        <v>638.94</v>
      </c>
      <c r="CS52" s="66">
        <v>1455.39</v>
      </c>
      <c r="CT52" s="66">
        <v>229.05</v>
      </c>
      <c r="CU52" s="66">
        <f t="shared" si="27"/>
        <v>1684.44</v>
      </c>
      <c r="CV52" s="118">
        <v>0</v>
      </c>
    </row>
    <row r="53" spans="1:100" ht="12.75">
      <c r="A53" s="44" t="s">
        <v>183</v>
      </c>
      <c r="B53" s="47" t="s">
        <v>184</v>
      </c>
      <c r="C53" s="27">
        <v>4901.54</v>
      </c>
      <c r="D53" s="28">
        <v>3592.99</v>
      </c>
      <c r="E53" s="28">
        <v>5977.03</v>
      </c>
      <c r="F53" s="29">
        <f t="shared" si="3"/>
        <v>14471.56</v>
      </c>
      <c r="G53" s="28">
        <v>4627.08</v>
      </c>
      <c r="H53" s="28">
        <v>4226.11</v>
      </c>
      <c r="I53" s="28">
        <v>4080.46</v>
      </c>
      <c r="J53" s="29">
        <f t="shared" si="4"/>
        <v>12933.65</v>
      </c>
      <c r="K53" s="30">
        <v>4546.16</v>
      </c>
      <c r="L53" s="28">
        <v>3946.46</v>
      </c>
      <c r="M53" s="28">
        <v>4309.59</v>
      </c>
      <c r="N53" s="29">
        <f t="shared" si="5"/>
        <v>12802.21</v>
      </c>
      <c r="O53" s="28">
        <v>4701.75</v>
      </c>
      <c r="P53" s="28">
        <v>3752.3</v>
      </c>
      <c r="Q53" s="28">
        <v>3281.28</v>
      </c>
      <c r="R53" s="29">
        <f t="shared" si="0"/>
        <v>11735.33</v>
      </c>
      <c r="S53" s="31">
        <f t="shared" si="6"/>
        <v>51942.75</v>
      </c>
      <c r="T53" s="28">
        <v>694.79</v>
      </c>
      <c r="U53" s="28">
        <v>290.41999999999996</v>
      </c>
      <c r="V53" s="28">
        <v>541.3799999999999</v>
      </c>
      <c r="W53" s="29">
        <f t="shared" si="7"/>
        <v>1526.59</v>
      </c>
      <c r="X53" s="28">
        <v>396.32</v>
      </c>
      <c r="Y53" s="28">
        <v>605.2099999999998</v>
      </c>
      <c r="Z53" s="28">
        <v>418.69</v>
      </c>
      <c r="AA53" s="29">
        <f t="shared" si="8"/>
        <v>1420.22</v>
      </c>
      <c r="AB53" s="28">
        <v>408.14000000000004</v>
      </c>
      <c r="AC53" s="28">
        <v>390.42</v>
      </c>
      <c r="AD53" s="28">
        <v>586.18</v>
      </c>
      <c r="AE53" s="29">
        <f t="shared" si="9"/>
        <v>1384.74</v>
      </c>
      <c r="AF53" s="28">
        <v>434.9899999999999</v>
      </c>
      <c r="AG53" s="28">
        <v>489.3699999999999</v>
      </c>
      <c r="AH53" s="28">
        <v>394.6999999999999</v>
      </c>
      <c r="AI53" s="29">
        <f t="shared" si="1"/>
        <v>1319.06</v>
      </c>
      <c r="AJ53" s="31">
        <f t="shared" si="2"/>
        <v>5650.61</v>
      </c>
      <c r="AK53" s="33">
        <v>0</v>
      </c>
      <c r="AL53" s="33">
        <v>0</v>
      </c>
      <c r="AM53" s="33">
        <v>0</v>
      </c>
      <c r="AN53" s="34">
        <f t="shared" si="10"/>
        <v>0</v>
      </c>
      <c r="AO53" s="33">
        <v>0</v>
      </c>
      <c r="AP53" s="33">
        <v>0</v>
      </c>
      <c r="AQ53" s="65">
        <v>0</v>
      </c>
      <c r="AR53" s="34">
        <f t="shared" si="11"/>
        <v>0</v>
      </c>
      <c r="AS53" s="33">
        <v>0</v>
      </c>
      <c r="AT53" s="33">
        <v>0</v>
      </c>
      <c r="AU53" s="33">
        <v>0</v>
      </c>
      <c r="AV53" s="34">
        <f t="shared" si="12"/>
        <v>0</v>
      </c>
      <c r="AW53" s="33">
        <v>0</v>
      </c>
      <c r="AX53" s="33">
        <v>0</v>
      </c>
      <c r="AY53" s="33">
        <v>0</v>
      </c>
      <c r="AZ53" s="34">
        <f t="shared" si="13"/>
        <v>0</v>
      </c>
      <c r="BA53" s="35">
        <f t="shared" si="14"/>
        <v>0</v>
      </c>
      <c r="BB53" s="33">
        <v>0</v>
      </c>
      <c r="BC53" s="33">
        <v>0</v>
      </c>
      <c r="BD53" s="33">
        <v>0</v>
      </c>
      <c r="BE53" s="34">
        <f t="shared" si="15"/>
        <v>0</v>
      </c>
      <c r="BF53" s="33">
        <v>0</v>
      </c>
      <c r="BG53" s="33">
        <v>0</v>
      </c>
      <c r="BH53" s="71">
        <v>0</v>
      </c>
      <c r="BI53" s="34">
        <f t="shared" si="16"/>
        <v>0</v>
      </c>
      <c r="BJ53" s="33">
        <v>0</v>
      </c>
      <c r="BK53" s="33">
        <v>0</v>
      </c>
      <c r="BL53" s="33">
        <v>0</v>
      </c>
      <c r="BM53" s="34">
        <f t="shared" si="17"/>
        <v>0</v>
      </c>
      <c r="BN53" s="33">
        <v>0</v>
      </c>
      <c r="BO53" s="33">
        <v>0</v>
      </c>
      <c r="BP53" s="33">
        <v>0</v>
      </c>
      <c r="BQ53" s="34">
        <f t="shared" si="18"/>
        <v>0</v>
      </c>
      <c r="BR53" s="35">
        <f t="shared" si="19"/>
        <v>0</v>
      </c>
      <c r="BS53" s="33">
        <v>0</v>
      </c>
      <c r="BT53" s="33">
        <v>0</v>
      </c>
      <c r="BU53" s="33">
        <v>0</v>
      </c>
      <c r="BV53" s="34">
        <f t="shared" si="20"/>
        <v>0</v>
      </c>
      <c r="BW53" s="33">
        <v>0</v>
      </c>
      <c r="BX53" s="71">
        <v>0</v>
      </c>
      <c r="BY53" s="71">
        <v>0</v>
      </c>
      <c r="BZ53" s="34">
        <f t="shared" si="21"/>
        <v>0</v>
      </c>
      <c r="CA53" s="33">
        <v>0</v>
      </c>
      <c r="CB53" s="33">
        <v>0</v>
      </c>
      <c r="CC53" s="33">
        <v>0</v>
      </c>
      <c r="CD53" s="34">
        <f t="shared" si="22"/>
        <v>0</v>
      </c>
      <c r="CE53" s="33">
        <v>0</v>
      </c>
      <c r="CF53" s="33">
        <v>0</v>
      </c>
      <c r="CG53" s="33">
        <v>0</v>
      </c>
      <c r="CH53" s="34">
        <f t="shared" si="23"/>
        <v>0</v>
      </c>
      <c r="CI53" s="35">
        <f t="shared" si="24"/>
        <v>0</v>
      </c>
      <c r="CJ53" s="72">
        <f t="shared" si="25"/>
        <v>57593.36</v>
      </c>
      <c r="CK53" s="73">
        <v>0</v>
      </c>
      <c r="CL53" s="66">
        <v>0</v>
      </c>
      <c r="CM53" s="66">
        <v>0</v>
      </c>
      <c r="CN53" s="66">
        <f t="shared" si="26"/>
        <v>0</v>
      </c>
      <c r="CO53" s="66">
        <v>0</v>
      </c>
      <c r="CP53" s="66">
        <v>0</v>
      </c>
      <c r="CQ53" s="74">
        <v>0</v>
      </c>
      <c r="CR53" s="66">
        <v>0</v>
      </c>
      <c r="CS53" s="66">
        <v>226.82</v>
      </c>
      <c r="CT53" s="66">
        <v>0</v>
      </c>
      <c r="CU53" s="66">
        <f t="shared" si="27"/>
        <v>226.82</v>
      </c>
      <c r="CV53" s="118">
        <v>0</v>
      </c>
    </row>
    <row r="54" spans="1:100" ht="12.75">
      <c r="A54" s="44" t="s">
        <v>185</v>
      </c>
      <c r="B54" s="47" t="s">
        <v>186</v>
      </c>
      <c r="C54" s="27">
        <v>12511.85</v>
      </c>
      <c r="D54" s="28">
        <v>9605.86</v>
      </c>
      <c r="E54" s="28">
        <v>9704.81</v>
      </c>
      <c r="F54" s="29">
        <f t="shared" si="3"/>
        <v>31822.52</v>
      </c>
      <c r="G54" s="28">
        <v>10273.38</v>
      </c>
      <c r="H54" s="28">
        <v>10369.59</v>
      </c>
      <c r="I54" s="28">
        <v>8546.76</v>
      </c>
      <c r="J54" s="29">
        <f t="shared" si="4"/>
        <v>29189.73</v>
      </c>
      <c r="K54" s="30">
        <v>9557.04</v>
      </c>
      <c r="L54" s="28">
        <v>8288.97</v>
      </c>
      <c r="M54" s="28">
        <v>8560.74</v>
      </c>
      <c r="N54" s="29">
        <f t="shared" si="5"/>
        <v>26406.75</v>
      </c>
      <c r="O54" s="28">
        <v>7809.27</v>
      </c>
      <c r="P54" s="28">
        <v>8547.66</v>
      </c>
      <c r="Q54" s="28">
        <v>7683.01</v>
      </c>
      <c r="R54" s="29">
        <f t="shared" si="0"/>
        <v>24039.94</v>
      </c>
      <c r="S54" s="31">
        <f>ROUND(F54+J54+N54+R54,2)</f>
        <v>111458.94</v>
      </c>
      <c r="T54" s="28">
        <v>1393.1400000000003</v>
      </c>
      <c r="U54" s="28">
        <v>520.96</v>
      </c>
      <c r="V54" s="28">
        <v>995.3299999999996</v>
      </c>
      <c r="W54" s="29">
        <f t="shared" si="7"/>
        <v>2909.43</v>
      </c>
      <c r="X54" s="28">
        <v>669.3999999999999</v>
      </c>
      <c r="Y54" s="28">
        <v>1000.96</v>
      </c>
      <c r="Z54" s="28">
        <v>589.2799999999999</v>
      </c>
      <c r="AA54" s="29">
        <f t="shared" si="8"/>
        <v>2259.64</v>
      </c>
      <c r="AB54" s="28">
        <v>644.92</v>
      </c>
      <c r="AC54" s="28">
        <v>387.21000000000004</v>
      </c>
      <c r="AD54" s="28">
        <v>432.1200000000001</v>
      </c>
      <c r="AE54" s="29">
        <f t="shared" si="9"/>
        <v>1464.25</v>
      </c>
      <c r="AF54" s="28">
        <v>524.3399999999999</v>
      </c>
      <c r="AG54" s="28">
        <v>690.65</v>
      </c>
      <c r="AH54" s="28">
        <v>410.6500000000001</v>
      </c>
      <c r="AI54" s="29">
        <f t="shared" si="1"/>
        <v>1625.64</v>
      </c>
      <c r="AJ54" s="31">
        <f t="shared" si="2"/>
        <v>8258.96</v>
      </c>
      <c r="AK54" s="33">
        <v>0</v>
      </c>
      <c r="AL54" s="33">
        <v>0</v>
      </c>
      <c r="AM54" s="33">
        <v>0</v>
      </c>
      <c r="AN54" s="34">
        <f t="shared" si="10"/>
        <v>0</v>
      </c>
      <c r="AO54" s="33">
        <v>0</v>
      </c>
      <c r="AP54" s="33">
        <v>0</v>
      </c>
      <c r="AQ54" s="65">
        <v>0</v>
      </c>
      <c r="AR54" s="34">
        <f t="shared" si="11"/>
        <v>0</v>
      </c>
      <c r="AS54" s="33">
        <v>0</v>
      </c>
      <c r="AT54" s="33">
        <v>0</v>
      </c>
      <c r="AU54" s="33">
        <v>108.53</v>
      </c>
      <c r="AV54" s="34">
        <f t="shared" si="12"/>
        <v>108.53</v>
      </c>
      <c r="AW54" s="33">
        <v>59.08</v>
      </c>
      <c r="AX54" s="33">
        <v>167.61</v>
      </c>
      <c r="AY54" s="33">
        <v>167.61</v>
      </c>
      <c r="AZ54" s="34">
        <f t="shared" si="13"/>
        <v>394.3</v>
      </c>
      <c r="BA54" s="35">
        <f t="shared" si="14"/>
        <v>502.83</v>
      </c>
      <c r="BB54" s="33">
        <v>0</v>
      </c>
      <c r="BC54" s="33">
        <v>0</v>
      </c>
      <c r="BD54" s="33">
        <v>0</v>
      </c>
      <c r="BE54" s="34">
        <f t="shared" si="15"/>
        <v>0</v>
      </c>
      <c r="BF54" s="33">
        <v>0</v>
      </c>
      <c r="BG54" s="33">
        <v>0</v>
      </c>
      <c r="BH54" s="71">
        <v>0</v>
      </c>
      <c r="BI54" s="34">
        <f t="shared" si="16"/>
        <v>0</v>
      </c>
      <c r="BJ54" s="33">
        <v>0</v>
      </c>
      <c r="BK54" s="33">
        <v>0</v>
      </c>
      <c r="BL54" s="33">
        <v>0</v>
      </c>
      <c r="BM54" s="34">
        <f t="shared" si="17"/>
        <v>0</v>
      </c>
      <c r="BN54" s="33">
        <v>156.43</v>
      </c>
      <c r="BO54" s="33">
        <v>156.43</v>
      </c>
      <c r="BP54" s="33">
        <v>156.43</v>
      </c>
      <c r="BQ54" s="34">
        <f t="shared" si="18"/>
        <v>469.29</v>
      </c>
      <c r="BR54" s="35">
        <f t="shared" si="19"/>
        <v>469.29</v>
      </c>
      <c r="BS54" s="33">
        <v>0</v>
      </c>
      <c r="BT54" s="33">
        <v>0</v>
      </c>
      <c r="BU54" s="33">
        <v>0</v>
      </c>
      <c r="BV54" s="34">
        <f t="shared" si="20"/>
        <v>0</v>
      </c>
      <c r="BW54" s="33">
        <v>0</v>
      </c>
      <c r="BX54" s="71">
        <v>0</v>
      </c>
      <c r="BY54" s="71">
        <v>0</v>
      </c>
      <c r="BZ54" s="34">
        <f t="shared" si="21"/>
        <v>0</v>
      </c>
      <c r="CA54" s="33">
        <v>0</v>
      </c>
      <c r="CB54" s="33">
        <v>0</v>
      </c>
      <c r="CC54" s="33">
        <v>0</v>
      </c>
      <c r="CD54" s="34">
        <f t="shared" si="22"/>
        <v>0</v>
      </c>
      <c r="CE54" s="33">
        <v>125.15</v>
      </c>
      <c r="CF54" s="33">
        <v>125.15</v>
      </c>
      <c r="CG54" s="33">
        <v>125.15</v>
      </c>
      <c r="CH54" s="34">
        <f t="shared" si="23"/>
        <v>375.45</v>
      </c>
      <c r="CI54" s="35">
        <f t="shared" si="24"/>
        <v>375.45</v>
      </c>
      <c r="CJ54" s="72">
        <f t="shared" si="25"/>
        <v>121065.47</v>
      </c>
      <c r="CK54" s="73">
        <v>0</v>
      </c>
      <c r="CL54" s="66">
        <v>0</v>
      </c>
      <c r="CM54" s="66">
        <v>0</v>
      </c>
      <c r="CN54" s="66">
        <f t="shared" si="26"/>
        <v>0</v>
      </c>
      <c r="CO54" s="66">
        <v>0</v>
      </c>
      <c r="CP54" s="66">
        <v>0</v>
      </c>
      <c r="CQ54" s="74">
        <v>0</v>
      </c>
      <c r="CR54" s="66">
        <v>0</v>
      </c>
      <c r="CS54" s="66">
        <v>450.56</v>
      </c>
      <c r="CT54" s="66">
        <v>59.08</v>
      </c>
      <c r="CU54" s="66">
        <f t="shared" si="27"/>
        <v>509.64</v>
      </c>
      <c r="CV54" s="118">
        <v>0</v>
      </c>
    </row>
    <row r="55" spans="1:100" ht="12.75">
      <c r="A55" s="44" t="s">
        <v>187</v>
      </c>
      <c r="B55" s="47" t="s">
        <v>188</v>
      </c>
      <c r="C55" s="27">
        <v>60005.1</v>
      </c>
      <c r="D55" s="28">
        <v>50267.38</v>
      </c>
      <c r="E55" s="28">
        <v>57045.1</v>
      </c>
      <c r="F55" s="29">
        <f t="shared" si="3"/>
        <v>167317.58</v>
      </c>
      <c r="G55" s="28">
        <v>55699.24</v>
      </c>
      <c r="H55" s="28">
        <v>47810.96</v>
      </c>
      <c r="I55" s="28">
        <v>48475.75</v>
      </c>
      <c r="J55" s="29">
        <f t="shared" si="4"/>
        <v>151985.95</v>
      </c>
      <c r="K55" s="30">
        <v>49642.09</v>
      </c>
      <c r="L55" s="28">
        <v>44005.76</v>
      </c>
      <c r="M55" s="28">
        <v>43100.95</v>
      </c>
      <c r="N55" s="29">
        <f t="shared" si="5"/>
        <v>136748.8</v>
      </c>
      <c r="O55" s="28">
        <v>50970.47</v>
      </c>
      <c r="P55" s="28">
        <v>44195.44</v>
      </c>
      <c r="Q55" s="48">
        <v>36877.94</v>
      </c>
      <c r="R55" s="29">
        <f t="shared" si="0"/>
        <v>132043.85</v>
      </c>
      <c r="S55" s="31">
        <f t="shared" si="6"/>
        <v>588096.18</v>
      </c>
      <c r="T55" s="28">
        <v>4308.960000000001</v>
      </c>
      <c r="U55" s="28">
        <v>3013.6000000000004</v>
      </c>
      <c r="V55" s="28">
        <v>3612.390000000001</v>
      </c>
      <c r="W55" s="29">
        <f t="shared" si="7"/>
        <v>10934.95</v>
      </c>
      <c r="X55" s="28">
        <v>3477.1099999999974</v>
      </c>
      <c r="Y55" s="28">
        <v>3149.0899999999992</v>
      </c>
      <c r="Z55" s="28">
        <v>2568.2199999999993</v>
      </c>
      <c r="AA55" s="29">
        <f t="shared" si="8"/>
        <v>9194.42</v>
      </c>
      <c r="AB55" s="28">
        <v>3053.6400000000017</v>
      </c>
      <c r="AC55" s="28">
        <v>2294.1099999999997</v>
      </c>
      <c r="AD55" s="28">
        <v>2832.8300000000013</v>
      </c>
      <c r="AE55" s="29">
        <f t="shared" si="9"/>
        <v>8180.58</v>
      </c>
      <c r="AF55" s="28">
        <v>3399.0099999999993</v>
      </c>
      <c r="AG55" s="28">
        <v>2321.2400000000016</v>
      </c>
      <c r="AH55" s="28">
        <v>1706.1299999999997</v>
      </c>
      <c r="AI55" s="29">
        <f t="shared" si="1"/>
        <v>7426.38</v>
      </c>
      <c r="AJ55" s="31">
        <f t="shared" si="2"/>
        <v>35736.33</v>
      </c>
      <c r="AK55" s="33">
        <v>3235.22</v>
      </c>
      <c r="AL55" s="33">
        <v>3686.98</v>
      </c>
      <c r="AM55" s="33">
        <v>3858.2</v>
      </c>
      <c r="AN55" s="34">
        <f t="shared" si="10"/>
        <v>10780.4</v>
      </c>
      <c r="AO55" s="33">
        <v>1560.07</v>
      </c>
      <c r="AP55" s="33">
        <v>1726.18</v>
      </c>
      <c r="AQ55" s="65">
        <v>2149.18</v>
      </c>
      <c r="AR55" s="34">
        <f t="shared" si="11"/>
        <v>5435.43</v>
      </c>
      <c r="AS55" s="33">
        <v>3963.4</v>
      </c>
      <c r="AT55" s="33">
        <v>640.16</v>
      </c>
      <c r="AU55" s="33">
        <v>4038.41</v>
      </c>
      <c r="AV55" s="34">
        <f t="shared" si="12"/>
        <v>8641.97</v>
      </c>
      <c r="AW55" s="33">
        <v>2383.23</v>
      </c>
      <c r="AX55" s="33">
        <v>2461.09</v>
      </c>
      <c r="AY55" s="33">
        <v>2431.07</v>
      </c>
      <c r="AZ55" s="34">
        <f t="shared" si="13"/>
        <v>7275.39</v>
      </c>
      <c r="BA55" s="35">
        <f t="shared" si="14"/>
        <v>32133.19</v>
      </c>
      <c r="BB55" s="33">
        <v>236.64</v>
      </c>
      <c r="BC55" s="33">
        <v>236.64</v>
      </c>
      <c r="BD55" s="33">
        <v>322.54999999999995</v>
      </c>
      <c r="BE55" s="34">
        <f t="shared" si="15"/>
        <v>795.83</v>
      </c>
      <c r="BF55" s="33">
        <v>494.36999999999995</v>
      </c>
      <c r="BG55" s="33">
        <v>171.82</v>
      </c>
      <c r="BH55" s="71">
        <v>110.42</v>
      </c>
      <c r="BI55" s="34">
        <f t="shared" si="16"/>
        <v>776.61</v>
      </c>
      <c r="BJ55" s="33">
        <v>985.04</v>
      </c>
      <c r="BK55" s="33">
        <v>0</v>
      </c>
      <c r="BL55" s="33">
        <v>324.05</v>
      </c>
      <c r="BM55" s="34">
        <f t="shared" si="17"/>
        <v>1309.09</v>
      </c>
      <c r="BN55" s="33">
        <v>139.3</v>
      </c>
      <c r="BO55" s="33">
        <v>329.63</v>
      </c>
      <c r="BP55" s="33">
        <v>0</v>
      </c>
      <c r="BQ55" s="34">
        <f t="shared" si="18"/>
        <v>468.93</v>
      </c>
      <c r="BR55" s="35">
        <f t="shared" si="19"/>
        <v>3350.46</v>
      </c>
      <c r="BS55" s="33">
        <v>189.31</v>
      </c>
      <c r="BT55" s="33">
        <v>189.31</v>
      </c>
      <c r="BU55" s="33">
        <v>167.73</v>
      </c>
      <c r="BV55" s="34">
        <f t="shared" si="20"/>
        <v>546.35</v>
      </c>
      <c r="BW55" s="33">
        <v>485.81</v>
      </c>
      <c r="BX55" s="71">
        <v>110.46</v>
      </c>
      <c r="BY55" s="71">
        <v>0</v>
      </c>
      <c r="BZ55" s="34">
        <f t="shared" si="21"/>
        <v>596.27</v>
      </c>
      <c r="CA55" s="33">
        <v>540.55</v>
      </c>
      <c r="CB55" s="33">
        <v>362.81</v>
      </c>
      <c r="CC55" s="33">
        <v>259.23</v>
      </c>
      <c r="CD55" s="34">
        <f t="shared" si="22"/>
        <v>1162.59</v>
      </c>
      <c r="CE55" s="33">
        <v>111.43</v>
      </c>
      <c r="CF55" s="33">
        <v>263.71000000000004</v>
      </c>
      <c r="CG55" s="33">
        <v>0</v>
      </c>
      <c r="CH55" s="34">
        <f t="shared" si="23"/>
        <v>375.14</v>
      </c>
      <c r="CI55" s="35">
        <f t="shared" si="24"/>
        <v>2680.35</v>
      </c>
      <c r="CJ55" s="72">
        <f t="shared" si="25"/>
        <v>661996.51</v>
      </c>
      <c r="CK55" s="73">
        <v>90.31</v>
      </c>
      <c r="CL55" s="66">
        <v>27</v>
      </c>
      <c r="CM55" s="66">
        <v>438.18</v>
      </c>
      <c r="CN55" s="66">
        <f t="shared" si="26"/>
        <v>465.18</v>
      </c>
      <c r="CO55" s="66">
        <v>437.31</v>
      </c>
      <c r="CP55" s="66">
        <v>518.95</v>
      </c>
      <c r="CQ55" s="74">
        <v>362.81</v>
      </c>
      <c r="CR55" s="66">
        <v>2444.95</v>
      </c>
      <c r="CS55" s="66">
        <v>2268.47</v>
      </c>
      <c r="CT55" s="66">
        <v>867.48</v>
      </c>
      <c r="CU55" s="66">
        <f t="shared" si="27"/>
        <v>3135.95</v>
      </c>
      <c r="CV55" s="118">
        <v>0</v>
      </c>
    </row>
    <row r="56" spans="1:100" ht="12.75">
      <c r="A56" s="44" t="s">
        <v>189</v>
      </c>
      <c r="B56" s="47" t="s">
        <v>190</v>
      </c>
      <c r="C56" s="27">
        <v>100503.75</v>
      </c>
      <c r="D56" s="28">
        <v>86098.62</v>
      </c>
      <c r="E56" s="28">
        <v>120378.27</v>
      </c>
      <c r="F56" s="29">
        <f t="shared" si="3"/>
        <v>306980.64</v>
      </c>
      <c r="G56" s="28">
        <v>134484.17</v>
      </c>
      <c r="H56" s="28">
        <v>60470.26</v>
      </c>
      <c r="I56" s="28">
        <v>80058.2</v>
      </c>
      <c r="J56" s="29">
        <f t="shared" si="4"/>
        <v>275012.63</v>
      </c>
      <c r="K56" s="30">
        <v>143619.36</v>
      </c>
      <c r="L56" s="28">
        <v>93951.12</v>
      </c>
      <c r="M56" s="28">
        <v>91239.98</v>
      </c>
      <c r="N56" s="29">
        <f t="shared" si="5"/>
        <v>328810.46</v>
      </c>
      <c r="O56" s="28">
        <v>154569.42</v>
      </c>
      <c r="P56" s="28">
        <v>95521.35</v>
      </c>
      <c r="Q56" s="48">
        <v>115564.25</v>
      </c>
      <c r="R56" s="29">
        <f t="shared" si="0"/>
        <v>365655.02</v>
      </c>
      <c r="S56" s="31">
        <f t="shared" si="6"/>
        <v>1276458.75</v>
      </c>
      <c r="T56" s="28">
        <v>182.28000000000003</v>
      </c>
      <c r="U56" s="28">
        <v>8.75</v>
      </c>
      <c r="V56" s="28">
        <v>24.67</v>
      </c>
      <c r="W56" s="29">
        <f t="shared" si="7"/>
        <v>215.7</v>
      </c>
      <c r="X56" s="28">
        <v>101.01</v>
      </c>
      <c r="Y56" s="28">
        <v>19.439999999999998</v>
      </c>
      <c r="Z56" s="28">
        <v>16.11</v>
      </c>
      <c r="AA56" s="29">
        <f t="shared" si="8"/>
        <v>136.56</v>
      </c>
      <c r="AB56" s="28">
        <v>84.07</v>
      </c>
      <c r="AC56" s="28">
        <v>0</v>
      </c>
      <c r="AD56" s="28">
        <v>78.09</v>
      </c>
      <c r="AE56" s="29">
        <f t="shared" si="9"/>
        <v>162.16</v>
      </c>
      <c r="AF56" s="28">
        <v>0</v>
      </c>
      <c r="AG56" s="28">
        <v>0</v>
      </c>
      <c r="AH56" s="28">
        <v>28.200000000000003</v>
      </c>
      <c r="AI56" s="29">
        <f t="shared" si="1"/>
        <v>28.2</v>
      </c>
      <c r="AJ56" s="31">
        <f t="shared" si="2"/>
        <v>542.62</v>
      </c>
      <c r="AK56" s="33">
        <v>452.19</v>
      </c>
      <c r="AL56" s="33">
        <v>150.73</v>
      </c>
      <c r="AM56" s="33">
        <v>320.74</v>
      </c>
      <c r="AN56" s="34">
        <f t="shared" si="10"/>
        <v>923.66</v>
      </c>
      <c r="AO56" s="33">
        <v>631.83</v>
      </c>
      <c r="AP56" s="33">
        <v>721.66</v>
      </c>
      <c r="AQ56" s="65">
        <v>250.59</v>
      </c>
      <c r="AR56" s="34">
        <f t="shared" si="11"/>
        <v>1604.08</v>
      </c>
      <c r="AS56" s="33">
        <v>211.24</v>
      </c>
      <c r="AT56" s="33">
        <v>96.72</v>
      </c>
      <c r="AU56" s="33">
        <v>470.68</v>
      </c>
      <c r="AV56" s="34">
        <f t="shared" si="12"/>
        <v>778.64</v>
      </c>
      <c r="AW56" s="33">
        <v>535.63</v>
      </c>
      <c r="AX56" s="33">
        <v>0</v>
      </c>
      <c r="AY56" s="33">
        <v>312.87</v>
      </c>
      <c r="AZ56" s="34">
        <f t="shared" si="13"/>
        <v>848.5</v>
      </c>
      <c r="BA56" s="35">
        <f t="shared" si="14"/>
        <v>4154.88</v>
      </c>
      <c r="BB56" s="33">
        <v>0</v>
      </c>
      <c r="BC56" s="33">
        <v>0</v>
      </c>
      <c r="BD56" s="33">
        <v>0</v>
      </c>
      <c r="BE56" s="34">
        <f t="shared" si="15"/>
        <v>0</v>
      </c>
      <c r="BF56" s="33">
        <v>0</v>
      </c>
      <c r="BG56" s="33">
        <v>0</v>
      </c>
      <c r="BH56" s="71">
        <v>0</v>
      </c>
      <c r="BI56" s="34">
        <f t="shared" si="16"/>
        <v>0</v>
      </c>
      <c r="BJ56" s="33">
        <v>0</v>
      </c>
      <c r="BK56" s="33">
        <v>0</v>
      </c>
      <c r="BL56" s="33">
        <v>166.47</v>
      </c>
      <c r="BM56" s="34">
        <f t="shared" si="17"/>
        <v>166.47</v>
      </c>
      <c r="BN56" s="33">
        <v>0</v>
      </c>
      <c r="BO56" s="33">
        <v>156.44</v>
      </c>
      <c r="BP56" s="33">
        <v>155.37</v>
      </c>
      <c r="BQ56" s="34">
        <f t="shared" si="18"/>
        <v>311.81</v>
      </c>
      <c r="BR56" s="35">
        <f t="shared" si="19"/>
        <v>478.28</v>
      </c>
      <c r="BS56" s="33">
        <v>0</v>
      </c>
      <c r="BT56" s="33">
        <v>0</v>
      </c>
      <c r="BU56" s="33">
        <v>0</v>
      </c>
      <c r="BV56" s="34">
        <f t="shared" si="20"/>
        <v>0</v>
      </c>
      <c r="BW56" s="33">
        <v>0</v>
      </c>
      <c r="BX56" s="71">
        <v>0</v>
      </c>
      <c r="BY56" s="71">
        <v>0</v>
      </c>
      <c r="BZ56" s="34">
        <f t="shared" si="21"/>
        <v>0</v>
      </c>
      <c r="CA56" s="33">
        <v>0</v>
      </c>
      <c r="CB56" s="33">
        <v>0</v>
      </c>
      <c r="CC56" s="33">
        <v>133.18</v>
      </c>
      <c r="CD56" s="34">
        <f t="shared" si="22"/>
        <v>133.18</v>
      </c>
      <c r="CE56" s="33">
        <v>0</v>
      </c>
      <c r="CF56" s="33">
        <v>125.14</v>
      </c>
      <c r="CG56" s="33">
        <v>124.3</v>
      </c>
      <c r="CH56" s="34">
        <f t="shared" si="23"/>
        <v>249.44</v>
      </c>
      <c r="CI56" s="35">
        <f t="shared" si="24"/>
        <v>382.62</v>
      </c>
      <c r="CJ56" s="72">
        <f t="shared" si="25"/>
        <v>1282017.15</v>
      </c>
      <c r="CK56" s="73">
        <v>0</v>
      </c>
      <c r="CL56" s="66">
        <v>0</v>
      </c>
      <c r="CM56" s="66">
        <v>0</v>
      </c>
      <c r="CN56" s="66">
        <f t="shared" si="26"/>
        <v>0</v>
      </c>
      <c r="CO56" s="66">
        <v>0</v>
      </c>
      <c r="CP56" s="66">
        <v>60.51</v>
      </c>
      <c r="CQ56" s="74">
        <v>0</v>
      </c>
      <c r="CR56" s="66">
        <v>369.39</v>
      </c>
      <c r="CS56" s="66">
        <v>4802.1</v>
      </c>
      <c r="CT56" s="66">
        <v>55.15</v>
      </c>
      <c r="CU56" s="66">
        <f t="shared" si="27"/>
        <v>4857.25</v>
      </c>
      <c r="CV56" s="118">
        <v>0</v>
      </c>
    </row>
    <row r="57" spans="1:100" ht="12.75">
      <c r="A57" s="44" t="s">
        <v>191</v>
      </c>
      <c r="B57" s="47" t="s">
        <v>192</v>
      </c>
      <c r="C57" s="27">
        <v>18624.85</v>
      </c>
      <c r="D57" s="28">
        <v>16804.14</v>
      </c>
      <c r="E57" s="28">
        <v>19172.55</v>
      </c>
      <c r="F57" s="29">
        <f t="shared" si="3"/>
        <v>54601.54</v>
      </c>
      <c r="G57" s="28">
        <v>20104.2</v>
      </c>
      <c r="H57" s="28">
        <v>18335.09</v>
      </c>
      <c r="I57" s="28">
        <v>17881.53</v>
      </c>
      <c r="J57" s="29">
        <f t="shared" si="4"/>
        <v>56320.82</v>
      </c>
      <c r="K57" s="30">
        <v>18580.47</v>
      </c>
      <c r="L57" s="28">
        <v>17338.8</v>
      </c>
      <c r="M57" s="28">
        <v>19647.69</v>
      </c>
      <c r="N57" s="29">
        <f t="shared" si="5"/>
        <v>55566.96</v>
      </c>
      <c r="O57" s="28">
        <v>21108.29</v>
      </c>
      <c r="P57" s="28">
        <v>19289.54</v>
      </c>
      <c r="Q57" s="48">
        <v>16960.54</v>
      </c>
      <c r="R57" s="29">
        <f t="shared" si="0"/>
        <v>57358.37</v>
      </c>
      <c r="S57" s="31">
        <f t="shared" si="6"/>
        <v>223847.69</v>
      </c>
      <c r="T57" s="28">
        <v>1699.4400000000003</v>
      </c>
      <c r="U57" s="28">
        <v>1521.6200000000001</v>
      </c>
      <c r="V57" s="28">
        <v>1614.1999999999996</v>
      </c>
      <c r="W57" s="29">
        <f t="shared" si="7"/>
        <v>4835.26</v>
      </c>
      <c r="X57" s="28">
        <v>1789.9699999999987</v>
      </c>
      <c r="Y57" s="28">
        <v>1626.7299999999984</v>
      </c>
      <c r="Z57" s="28">
        <v>1733.6599999999992</v>
      </c>
      <c r="AA57" s="29">
        <f t="shared" si="8"/>
        <v>5150.36</v>
      </c>
      <c r="AB57" s="28">
        <v>2084.8699999999985</v>
      </c>
      <c r="AC57" s="28">
        <v>1774.8199999999977</v>
      </c>
      <c r="AD57" s="28">
        <v>2008.4099999999983</v>
      </c>
      <c r="AE57" s="29">
        <f t="shared" si="9"/>
        <v>5868.1</v>
      </c>
      <c r="AF57" s="28">
        <v>2143.1099999999988</v>
      </c>
      <c r="AG57" s="28">
        <v>1748.1199999999997</v>
      </c>
      <c r="AH57" s="28">
        <v>1640.5600000000009</v>
      </c>
      <c r="AI57" s="29">
        <f t="shared" si="1"/>
        <v>5531.79</v>
      </c>
      <c r="AJ57" s="31">
        <f t="shared" si="2"/>
        <v>21385.51</v>
      </c>
      <c r="AK57" s="33">
        <v>0</v>
      </c>
      <c r="AL57" s="33">
        <v>902.83</v>
      </c>
      <c r="AM57" s="33">
        <v>0</v>
      </c>
      <c r="AN57" s="34">
        <f t="shared" si="10"/>
        <v>902.83</v>
      </c>
      <c r="AO57" s="33">
        <v>160.37</v>
      </c>
      <c r="AP57" s="33">
        <v>461.82</v>
      </c>
      <c r="AQ57" s="65">
        <v>372</v>
      </c>
      <c r="AR57" s="34">
        <f t="shared" si="11"/>
        <v>994.19</v>
      </c>
      <c r="AS57" s="33">
        <v>872.37</v>
      </c>
      <c r="AT57" s="33">
        <v>32.46</v>
      </c>
      <c r="AU57" s="33">
        <v>404.74</v>
      </c>
      <c r="AV57" s="34">
        <f t="shared" si="12"/>
        <v>1309.57</v>
      </c>
      <c r="AW57" s="33">
        <v>586.46</v>
      </c>
      <c r="AX57" s="33">
        <v>156.44</v>
      </c>
      <c r="AY57" s="33">
        <v>312.88</v>
      </c>
      <c r="AZ57" s="34">
        <f t="shared" si="13"/>
        <v>1055.78</v>
      </c>
      <c r="BA57" s="35">
        <f t="shared" si="14"/>
        <v>4262.37</v>
      </c>
      <c r="BB57" s="33">
        <v>0</v>
      </c>
      <c r="BC57" s="33">
        <v>0</v>
      </c>
      <c r="BD57" s="33">
        <v>0</v>
      </c>
      <c r="BE57" s="34">
        <f t="shared" si="15"/>
        <v>0</v>
      </c>
      <c r="BF57" s="33">
        <v>0</v>
      </c>
      <c r="BG57" s="33">
        <v>0</v>
      </c>
      <c r="BH57" s="71">
        <v>0</v>
      </c>
      <c r="BI57" s="34">
        <f t="shared" si="16"/>
        <v>0</v>
      </c>
      <c r="BJ57" s="33">
        <v>0</v>
      </c>
      <c r="BK57" s="33">
        <v>0</v>
      </c>
      <c r="BL57" s="33">
        <v>0</v>
      </c>
      <c r="BM57" s="34">
        <f t="shared" si="17"/>
        <v>0</v>
      </c>
      <c r="BN57" s="33">
        <v>0</v>
      </c>
      <c r="BO57" s="33">
        <v>0</v>
      </c>
      <c r="BP57" s="33">
        <v>0</v>
      </c>
      <c r="BQ57" s="34">
        <f t="shared" si="18"/>
        <v>0</v>
      </c>
      <c r="BR57" s="35">
        <f t="shared" si="19"/>
        <v>0</v>
      </c>
      <c r="BS57" s="33">
        <v>0</v>
      </c>
      <c r="BT57" s="33">
        <v>0</v>
      </c>
      <c r="BU57" s="33">
        <v>0</v>
      </c>
      <c r="BV57" s="34">
        <f t="shared" si="20"/>
        <v>0</v>
      </c>
      <c r="BW57" s="33">
        <v>0</v>
      </c>
      <c r="BX57" s="71">
        <v>0</v>
      </c>
      <c r="BY57" s="71">
        <v>0</v>
      </c>
      <c r="BZ57" s="34">
        <f t="shared" si="21"/>
        <v>0</v>
      </c>
      <c r="CA57" s="33">
        <v>0</v>
      </c>
      <c r="CB57" s="33">
        <v>0</v>
      </c>
      <c r="CC57" s="33">
        <v>0</v>
      </c>
      <c r="CD57" s="34">
        <f t="shared" si="22"/>
        <v>0</v>
      </c>
      <c r="CE57" s="33">
        <v>0</v>
      </c>
      <c r="CF57" s="33">
        <v>0</v>
      </c>
      <c r="CG57" s="33">
        <v>0</v>
      </c>
      <c r="CH57" s="34">
        <f t="shared" si="23"/>
        <v>0</v>
      </c>
      <c r="CI57" s="35">
        <f t="shared" si="24"/>
        <v>0</v>
      </c>
      <c r="CJ57" s="72">
        <f t="shared" si="25"/>
        <v>249495.57</v>
      </c>
      <c r="CK57" s="73">
        <v>0</v>
      </c>
      <c r="CL57" s="66">
        <v>0</v>
      </c>
      <c r="CM57" s="66">
        <v>0</v>
      </c>
      <c r="CN57" s="66">
        <f t="shared" si="26"/>
        <v>0</v>
      </c>
      <c r="CO57" s="66">
        <v>0</v>
      </c>
      <c r="CP57" s="66">
        <v>89.82</v>
      </c>
      <c r="CQ57" s="74">
        <v>0</v>
      </c>
      <c r="CR57" s="66">
        <v>123.98</v>
      </c>
      <c r="CS57" s="66">
        <v>1034.09</v>
      </c>
      <c r="CT57" s="66">
        <v>152.85</v>
      </c>
      <c r="CU57" s="66">
        <f t="shared" si="27"/>
        <v>1186.94</v>
      </c>
      <c r="CV57" s="118">
        <v>0</v>
      </c>
    </row>
    <row r="58" spans="1:100" ht="12.75">
      <c r="A58" s="44" t="s">
        <v>193</v>
      </c>
      <c r="B58" s="47" t="s">
        <v>194</v>
      </c>
      <c r="C58" s="27">
        <v>28143.31</v>
      </c>
      <c r="D58" s="28">
        <v>28673.07</v>
      </c>
      <c r="E58" s="28">
        <v>37030.43</v>
      </c>
      <c r="F58" s="29">
        <f t="shared" si="3"/>
        <v>93846.81</v>
      </c>
      <c r="G58" s="28">
        <v>30597.99</v>
      </c>
      <c r="H58" s="28">
        <v>30497.75</v>
      </c>
      <c r="I58" s="28">
        <v>33334.37</v>
      </c>
      <c r="J58" s="29">
        <f t="shared" si="4"/>
        <v>94430.11</v>
      </c>
      <c r="K58" s="30">
        <v>37073.21</v>
      </c>
      <c r="L58" s="28">
        <v>22673.52</v>
      </c>
      <c r="M58" s="28">
        <v>28541.59</v>
      </c>
      <c r="N58" s="29">
        <f t="shared" si="5"/>
        <v>88288.32</v>
      </c>
      <c r="O58" s="28">
        <v>37416.57</v>
      </c>
      <c r="P58" s="28">
        <v>27388.73</v>
      </c>
      <c r="Q58" s="48">
        <v>32966.22</v>
      </c>
      <c r="R58" s="29">
        <f t="shared" si="0"/>
        <v>97771.52</v>
      </c>
      <c r="S58" s="31">
        <f t="shared" si="6"/>
        <v>374336.76</v>
      </c>
      <c r="T58" s="28">
        <v>317.74999999999994</v>
      </c>
      <c r="U58" s="28">
        <v>272.72999999999996</v>
      </c>
      <c r="V58" s="28">
        <v>367.53000000000003</v>
      </c>
      <c r="W58" s="29">
        <f t="shared" si="7"/>
        <v>958.01</v>
      </c>
      <c r="X58" s="28">
        <v>280.41</v>
      </c>
      <c r="Y58" s="28">
        <v>404.96</v>
      </c>
      <c r="Z58" s="28">
        <v>262.08</v>
      </c>
      <c r="AA58" s="29">
        <f t="shared" si="8"/>
        <v>947.45</v>
      </c>
      <c r="AB58" s="28">
        <v>405.38999999999993</v>
      </c>
      <c r="AC58" s="28">
        <v>285.54999999999995</v>
      </c>
      <c r="AD58" s="28">
        <v>352.33000000000004</v>
      </c>
      <c r="AE58" s="29">
        <f t="shared" si="9"/>
        <v>1043.27</v>
      </c>
      <c r="AF58" s="28">
        <v>247.38000000000002</v>
      </c>
      <c r="AG58" s="28">
        <v>146.21</v>
      </c>
      <c r="AH58" s="28">
        <v>319.12</v>
      </c>
      <c r="AI58" s="29">
        <f t="shared" si="1"/>
        <v>712.71</v>
      </c>
      <c r="AJ58" s="31">
        <f t="shared" si="2"/>
        <v>3661.44</v>
      </c>
      <c r="AK58" s="33">
        <v>343.64</v>
      </c>
      <c r="AL58" s="33">
        <v>0</v>
      </c>
      <c r="AM58" s="33">
        <v>1138.69</v>
      </c>
      <c r="AN58" s="34">
        <f t="shared" si="10"/>
        <v>1482.33</v>
      </c>
      <c r="AO58" s="33">
        <v>494.37</v>
      </c>
      <c r="AP58" s="33">
        <v>257.73</v>
      </c>
      <c r="AQ58" s="65">
        <v>1299.92</v>
      </c>
      <c r="AR58" s="34">
        <f t="shared" si="11"/>
        <v>2052.02</v>
      </c>
      <c r="AS58" s="33">
        <v>2227.28</v>
      </c>
      <c r="AT58" s="33">
        <v>428.88</v>
      </c>
      <c r="AU58" s="33">
        <v>3274.05</v>
      </c>
      <c r="AV58" s="34">
        <f t="shared" si="12"/>
        <v>5930.21</v>
      </c>
      <c r="AW58" s="33">
        <v>4164.54</v>
      </c>
      <c r="AX58" s="33">
        <v>2500.48</v>
      </c>
      <c r="AY58" s="33">
        <v>2657.98</v>
      </c>
      <c r="AZ58" s="34">
        <f t="shared" si="13"/>
        <v>9323</v>
      </c>
      <c r="BA58" s="35">
        <f t="shared" si="14"/>
        <v>18787.56</v>
      </c>
      <c r="BB58" s="33">
        <v>0</v>
      </c>
      <c r="BC58" s="33">
        <v>0</v>
      </c>
      <c r="BD58" s="33">
        <v>0</v>
      </c>
      <c r="BE58" s="34">
        <f t="shared" si="15"/>
        <v>0</v>
      </c>
      <c r="BF58" s="33">
        <v>0</v>
      </c>
      <c r="BG58" s="33">
        <v>0</v>
      </c>
      <c r="BH58" s="71">
        <v>0</v>
      </c>
      <c r="BI58" s="34">
        <f t="shared" si="16"/>
        <v>0</v>
      </c>
      <c r="BJ58" s="33">
        <v>0</v>
      </c>
      <c r="BK58" s="33">
        <v>0</v>
      </c>
      <c r="BL58" s="33">
        <v>0</v>
      </c>
      <c r="BM58" s="34">
        <f t="shared" si="17"/>
        <v>0</v>
      </c>
      <c r="BN58" s="33">
        <v>0</v>
      </c>
      <c r="BO58" s="33">
        <v>0</v>
      </c>
      <c r="BP58" s="33">
        <v>0</v>
      </c>
      <c r="BQ58" s="34">
        <f t="shared" si="18"/>
        <v>0</v>
      </c>
      <c r="BR58" s="35">
        <f t="shared" si="19"/>
        <v>0</v>
      </c>
      <c r="BS58" s="33">
        <v>0</v>
      </c>
      <c r="BT58" s="33">
        <v>0</v>
      </c>
      <c r="BU58" s="33">
        <v>0</v>
      </c>
      <c r="BV58" s="34">
        <f t="shared" si="20"/>
        <v>0</v>
      </c>
      <c r="BW58" s="33">
        <v>0</v>
      </c>
      <c r="BX58" s="71">
        <v>0</v>
      </c>
      <c r="BY58" s="71">
        <v>0</v>
      </c>
      <c r="BZ58" s="34">
        <f t="shared" si="21"/>
        <v>0</v>
      </c>
      <c r="CA58" s="33">
        <v>0</v>
      </c>
      <c r="CB58" s="33">
        <v>0</v>
      </c>
      <c r="CC58" s="33">
        <v>0</v>
      </c>
      <c r="CD58" s="34">
        <f t="shared" si="22"/>
        <v>0</v>
      </c>
      <c r="CE58" s="33">
        <v>0</v>
      </c>
      <c r="CF58" s="33">
        <v>0</v>
      </c>
      <c r="CG58" s="33">
        <v>0</v>
      </c>
      <c r="CH58" s="34">
        <f t="shared" si="23"/>
        <v>0</v>
      </c>
      <c r="CI58" s="35">
        <f t="shared" si="24"/>
        <v>0</v>
      </c>
      <c r="CJ58" s="72">
        <f t="shared" si="25"/>
        <v>396785.76</v>
      </c>
      <c r="CK58" s="73">
        <v>0</v>
      </c>
      <c r="CL58" s="66">
        <v>0</v>
      </c>
      <c r="CM58" s="66">
        <v>0</v>
      </c>
      <c r="CN58" s="66">
        <f t="shared" si="26"/>
        <v>0</v>
      </c>
      <c r="CO58" s="66">
        <v>0</v>
      </c>
      <c r="CP58" s="66">
        <v>313.89</v>
      </c>
      <c r="CQ58" s="74">
        <v>0</v>
      </c>
      <c r="CR58" s="66">
        <v>1637.99</v>
      </c>
      <c r="CS58" s="66">
        <v>1502.19</v>
      </c>
      <c r="CT58" s="66">
        <v>890.68</v>
      </c>
      <c r="CU58" s="66">
        <f t="shared" si="27"/>
        <v>2392.87</v>
      </c>
      <c r="CV58" s="118">
        <v>0</v>
      </c>
    </row>
    <row r="59" spans="1:100" ht="12.75">
      <c r="A59" s="44" t="s">
        <v>195</v>
      </c>
      <c r="B59" s="49" t="s">
        <v>196</v>
      </c>
      <c r="C59" s="27">
        <v>10157.43</v>
      </c>
      <c r="D59" s="28">
        <v>12010.58</v>
      </c>
      <c r="E59" s="28">
        <v>12811.92</v>
      </c>
      <c r="F59" s="29">
        <f t="shared" si="3"/>
        <v>34979.93</v>
      </c>
      <c r="G59" s="28">
        <v>12751.95</v>
      </c>
      <c r="H59" s="28">
        <v>10092.59</v>
      </c>
      <c r="I59" s="28">
        <v>9640.02</v>
      </c>
      <c r="J59" s="29">
        <f t="shared" si="4"/>
        <v>32484.56</v>
      </c>
      <c r="K59" s="30">
        <v>9635.1</v>
      </c>
      <c r="L59" s="28">
        <v>8033.74</v>
      </c>
      <c r="M59" s="28">
        <v>5220.51</v>
      </c>
      <c r="N59" s="29">
        <f t="shared" si="5"/>
        <v>22889.35</v>
      </c>
      <c r="O59" s="28">
        <v>5707.02</v>
      </c>
      <c r="P59" s="28">
        <v>3555.03</v>
      </c>
      <c r="Q59" s="48">
        <v>0</v>
      </c>
      <c r="R59" s="29">
        <f t="shared" si="0"/>
        <v>9262.05</v>
      </c>
      <c r="S59" s="31">
        <f t="shared" si="6"/>
        <v>99615.89</v>
      </c>
      <c r="T59" s="28">
        <v>547.6899999999999</v>
      </c>
      <c r="U59" s="28">
        <v>545.08</v>
      </c>
      <c r="V59" s="28">
        <v>384.4099999999999</v>
      </c>
      <c r="W59" s="29">
        <f t="shared" si="7"/>
        <v>1477.18</v>
      </c>
      <c r="X59" s="28">
        <v>374.57000000000005</v>
      </c>
      <c r="Y59" s="28">
        <v>374.61</v>
      </c>
      <c r="Z59" s="28">
        <v>370.64000000000016</v>
      </c>
      <c r="AA59" s="29">
        <f t="shared" si="8"/>
        <v>1119.82</v>
      </c>
      <c r="AB59" s="28">
        <v>263.81</v>
      </c>
      <c r="AC59" s="28">
        <v>327.95</v>
      </c>
      <c r="AD59" s="28">
        <v>188.47</v>
      </c>
      <c r="AE59" s="29">
        <f t="shared" si="9"/>
        <v>780.23</v>
      </c>
      <c r="AF59" s="28">
        <v>122.97</v>
      </c>
      <c r="AG59" s="28">
        <v>45.89</v>
      </c>
      <c r="AH59" s="28">
        <v>0</v>
      </c>
      <c r="AI59" s="29">
        <f t="shared" si="1"/>
        <v>168.86</v>
      </c>
      <c r="AJ59" s="31">
        <f t="shared" si="2"/>
        <v>3546.09</v>
      </c>
      <c r="AK59" s="33">
        <v>0</v>
      </c>
      <c r="AL59" s="33">
        <v>0</v>
      </c>
      <c r="AM59" s="33">
        <v>0</v>
      </c>
      <c r="AN59" s="34">
        <f t="shared" si="10"/>
        <v>0</v>
      </c>
      <c r="AO59" s="33">
        <v>0</v>
      </c>
      <c r="AP59" s="33">
        <v>0</v>
      </c>
      <c r="AQ59" s="65">
        <v>0</v>
      </c>
      <c r="AR59" s="34">
        <f t="shared" si="11"/>
        <v>0</v>
      </c>
      <c r="AS59" s="33">
        <v>0</v>
      </c>
      <c r="AT59" s="33">
        <v>0</v>
      </c>
      <c r="AU59" s="33">
        <v>0</v>
      </c>
      <c r="AV59" s="34">
        <f t="shared" si="12"/>
        <v>0</v>
      </c>
      <c r="AW59" s="33">
        <v>0</v>
      </c>
      <c r="AX59" s="33">
        <v>0</v>
      </c>
      <c r="AY59" s="33">
        <v>0</v>
      </c>
      <c r="AZ59" s="34">
        <f t="shared" si="13"/>
        <v>0</v>
      </c>
      <c r="BA59" s="35">
        <f t="shared" si="14"/>
        <v>0</v>
      </c>
      <c r="BB59" s="33">
        <v>0</v>
      </c>
      <c r="BC59" s="33">
        <v>0</v>
      </c>
      <c r="BD59" s="33">
        <v>0</v>
      </c>
      <c r="BE59" s="34">
        <f t="shared" si="15"/>
        <v>0</v>
      </c>
      <c r="BF59" s="33">
        <v>0</v>
      </c>
      <c r="BG59" s="33">
        <v>0</v>
      </c>
      <c r="BH59" s="71">
        <v>0</v>
      </c>
      <c r="BI59" s="34">
        <f t="shared" si="16"/>
        <v>0</v>
      </c>
      <c r="BJ59" s="33">
        <v>0</v>
      </c>
      <c r="BK59" s="33">
        <v>0</v>
      </c>
      <c r="BL59" s="33">
        <v>0</v>
      </c>
      <c r="BM59" s="34">
        <f t="shared" si="17"/>
        <v>0</v>
      </c>
      <c r="BN59" s="33">
        <v>0</v>
      </c>
      <c r="BO59" s="33">
        <v>0</v>
      </c>
      <c r="BP59" s="33">
        <v>0</v>
      </c>
      <c r="BQ59" s="34">
        <f t="shared" si="18"/>
        <v>0</v>
      </c>
      <c r="BR59" s="35">
        <f t="shared" si="19"/>
        <v>0</v>
      </c>
      <c r="BS59" s="33">
        <v>0</v>
      </c>
      <c r="BT59" s="33">
        <v>0</v>
      </c>
      <c r="BU59" s="33">
        <v>0</v>
      </c>
      <c r="BV59" s="34">
        <f t="shared" si="20"/>
        <v>0</v>
      </c>
      <c r="BW59" s="33">
        <v>0</v>
      </c>
      <c r="BX59" s="71">
        <v>0</v>
      </c>
      <c r="BY59" s="71">
        <v>0</v>
      </c>
      <c r="BZ59" s="34">
        <f t="shared" si="21"/>
        <v>0</v>
      </c>
      <c r="CA59" s="33">
        <v>0</v>
      </c>
      <c r="CB59" s="33">
        <v>0</v>
      </c>
      <c r="CC59" s="33">
        <v>0</v>
      </c>
      <c r="CD59" s="34">
        <f t="shared" si="22"/>
        <v>0</v>
      </c>
      <c r="CE59" s="33">
        <v>0</v>
      </c>
      <c r="CF59" s="33">
        <v>0</v>
      </c>
      <c r="CG59" s="33">
        <v>0</v>
      </c>
      <c r="CH59" s="34">
        <f t="shared" si="23"/>
        <v>0</v>
      </c>
      <c r="CI59" s="35">
        <f t="shared" si="24"/>
        <v>0</v>
      </c>
      <c r="CJ59" s="72">
        <f t="shared" si="25"/>
        <v>103161.98</v>
      </c>
      <c r="CK59" s="73">
        <v>0</v>
      </c>
      <c r="CL59" s="66">
        <v>0</v>
      </c>
      <c r="CM59" s="66">
        <v>0</v>
      </c>
      <c r="CN59" s="66">
        <f t="shared" si="26"/>
        <v>0</v>
      </c>
      <c r="CO59" s="66">
        <v>0</v>
      </c>
      <c r="CP59" s="66">
        <v>0</v>
      </c>
      <c r="CQ59" s="74">
        <v>0</v>
      </c>
      <c r="CR59" s="66">
        <v>0</v>
      </c>
      <c r="CS59" s="66">
        <v>274.76</v>
      </c>
      <c r="CT59" s="66">
        <v>0</v>
      </c>
      <c r="CU59" s="66">
        <f t="shared" si="27"/>
        <v>274.76</v>
      </c>
      <c r="CV59" s="118">
        <v>0</v>
      </c>
    </row>
    <row r="60" spans="1:100" ht="12.75">
      <c r="A60" s="44" t="s">
        <v>197</v>
      </c>
      <c r="B60" s="49" t="s">
        <v>198</v>
      </c>
      <c r="C60" s="27">
        <v>36928.99</v>
      </c>
      <c r="D60" s="28">
        <v>32516.87</v>
      </c>
      <c r="E60" s="28">
        <v>37022.43</v>
      </c>
      <c r="F60" s="29">
        <f t="shared" si="3"/>
        <v>106468.29</v>
      </c>
      <c r="G60" s="28">
        <v>35309.25</v>
      </c>
      <c r="H60" s="28">
        <v>33352.13</v>
      </c>
      <c r="I60" s="28">
        <v>37367.21</v>
      </c>
      <c r="J60" s="29">
        <f t="shared" si="4"/>
        <v>106028.59</v>
      </c>
      <c r="K60" s="30">
        <v>33119.03</v>
      </c>
      <c r="L60" s="28">
        <v>29358.46</v>
      </c>
      <c r="M60" s="28">
        <v>32224.55</v>
      </c>
      <c r="N60" s="29">
        <f t="shared" si="5"/>
        <v>94702.04</v>
      </c>
      <c r="O60" s="28">
        <v>27306.52</v>
      </c>
      <c r="P60" s="28">
        <v>29933.74</v>
      </c>
      <c r="Q60" s="48">
        <v>27532.44</v>
      </c>
      <c r="R60" s="29">
        <f t="shared" si="0"/>
        <v>84772.7</v>
      </c>
      <c r="S60" s="31">
        <f t="shared" si="6"/>
        <v>391971.62</v>
      </c>
      <c r="T60" s="28">
        <v>219.26000000000002</v>
      </c>
      <c r="U60" s="28">
        <v>323.98</v>
      </c>
      <c r="V60" s="28">
        <v>82.68</v>
      </c>
      <c r="W60" s="29">
        <f t="shared" si="7"/>
        <v>625.92</v>
      </c>
      <c r="X60" s="28">
        <v>110.83999999999999</v>
      </c>
      <c r="Y60" s="28">
        <v>170.35</v>
      </c>
      <c r="Z60" s="28">
        <v>120.23</v>
      </c>
      <c r="AA60" s="29">
        <f t="shared" si="8"/>
        <v>401.42</v>
      </c>
      <c r="AB60" s="28">
        <v>364.18</v>
      </c>
      <c r="AC60" s="28">
        <v>136.48</v>
      </c>
      <c r="AD60" s="28">
        <v>25.189999999999998</v>
      </c>
      <c r="AE60" s="29">
        <f t="shared" si="9"/>
        <v>525.85</v>
      </c>
      <c r="AF60" s="28">
        <v>65.19</v>
      </c>
      <c r="AG60" s="28">
        <v>76.78999999999999</v>
      </c>
      <c r="AH60" s="28">
        <v>107.95</v>
      </c>
      <c r="AI60" s="29">
        <f t="shared" si="1"/>
        <v>249.93</v>
      </c>
      <c r="AJ60" s="31">
        <f t="shared" si="2"/>
        <v>1803.12</v>
      </c>
      <c r="AK60" s="33">
        <v>0</v>
      </c>
      <c r="AL60" s="33">
        <v>0</v>
      </c>
      <c r="AM60" s="33">
        <v>0</v>
      </c>
      <c r="AN60" s="34">
        <f t="shared" si="10"/>
        <v>0</v>
      </c>
      <c r="AO60" s="33">
        <v>0</v>
      </c>
      <c r="AP60" s="33">
        <v>240.55</v>
      </c>
      <c r="AQ60" s="65">
        <v>64.58</v>
      </c>
      <c r="AR60" s="34">
        <f t="shared" si="11"/>
        <v>305.13</v>
      </c>
      <c r="AS60" s="33">
        <v>814.39</v>
      </c>
      <c r="AT60" s="33">
        <v>64.92</v>
      </c>
      <c r="AU60" s="33">
        <v>551.14</v>
      </c>
      <c r="AV60" s="34">
        <f t="shared" si="12"/>
        <v>1430.45</v>
      </c>
      <c r="AW60" s="33">
        <v>320.42</v>
      </c>
      <c r="AX60" s="33">
        <v>155.37</v>
      </c>
      <c r="AY60" s="33">
        <v>310.74</v>
      </c>
      <c r="AZ60" s="34">
        <f t="shared" si="13"/>
        <v>786.53</v>
      </c>
      <c r="BA60" s="35">
        <f t="shared" si="14"/>
        <v>2522.11</v>
      </c>
      <c r="BB60" s="33">
        <v>0</v>
      </c>
      <c r="BC60" s="33">
        <v>0</v>
      </c>
      <c r="BD60" s="33">
        <v>0</v>
      </c>
      <c r="BE60" s="34">
        <f t="shared" si="15"/>
        <v>0</v>
      </c>
      <c r="BF60" s="33">
        <v>0</v>
      </c>
      <c r="BG60" s="33">
        <v>0</v>
      </c>
      <c r="BH60" s="71">
        <v>0</v>
      </c>
      <c r="BI60" s="34">
        <f t="shared" si="16"/>
        <v>0</v>
      </c>
      <c r="BJ60" s="33">
        <v>0</v>
      </c>
      <c r="BK60" s="33">
        <v>0</v>
      </c>
      <c r="BL60" s="33">
        <v>0</v>
      </c>
      <c r="BM60" s="34">
        <f t="shared" si="17"/>
        <v>0</v>
      </c>
      <c r="BN60" s="33">
        <v>0</v>
      </c>
      <c r="BO60" s="33">
        <v>0</v>
      </c>
      <c r="BP60" s="33">
        <v>155.37</v>
      </c>
      <c r="BQ60" s="34">
        <f t="shared" si="18"/>
        <v>155.37</v>
      </c>
      <c r="BR60" s="35">
        <f t="shared" si="19"/>
        <v>155.37</v>
      </c>
      <c r="BS60" s="33">
        <v>0</v>
      </c>
      <c r="BT60" s="33">
        <v>0</v>
      </c>
      <c r="BU60" s="33">
        <v>0</v>
      </c>
      <c r="BV60" s="34">
        <f t="shared" si="20"/>
        <v>0</v>
      </c>
      <c r="BW60" s="33">
        <v>0</v>
      </c>
      <c r="BX60" s="71">
        <v>0</v>
      </c>
      <c r="BY60" s="71">
        <v>0</v>
      </c>
      <c r="BZ60" s="34">
        <f t="shared" si="21"/>
        <v>0</v>
      </c>
      <c r="CA60" s="33">
        <v>0</v>
      </c>
      <c r="CB60" s="33">
        <v>0</v>
      </c>
      <c r="CC60" s="33">
        <v>0</v>
      </c>
      <c r="CD60" s="34">
        <f t="shared" si="22"/>
        <v>0</v>
      </c>
      <c r="CE60" s="33">
        <v>0</v>
      </c>
      <c r="CF60" s="33">
        <v>0</v>
      </c>
      <c r="CG60" s="33">
        <v>124.3</v>
      </c>
      <c r="CH60" s="34">
        <f t="shared" si="23"/>
        <v>124.3</v>
      </c>
      <c r="CI60" s="35">
        <f t="shared" si="24"/>
        <v>124.3</v>
      </c>
      <c r="CJ60" s="72">
        <f t="shared" si="25"/>
        <v>396576.52</v>
      </c>
      <c r="CK60" s="73">
        <v>0</v>
      </c>
      <c r="CL60" s="66">
        <v>0</v>
      </c>
      <c r="CM60" s="66">
        <v>0</v>
      </c>
      <c r="CN60" s="66">
        <f t="shared" si="26"/>
        <v>0</v>
      </c>
      <c r="CO60" s="66">
        <v>0</v>
      </c>
      <c r="CP60" s="66">
        <v>15.6</v>
      </c>
      <c r="CQ60" s="74">
        <v>0</v>
      </c>
      <c r="CR60" s="66">
        <v>247.95</v>
      </c>
      <c r="CS60" s="66">
        <v>1696.03</v>
      </c>
      <c r="CT60" s="66">
        <v>165.05</v>
      </c>
      <c r="CU60" s="66">
        <f t="shared" si="27"/>
        <v>1861.08</v>
      </c>
      <c r="CV60" s="118">
        <v>0</v>
      </c>
    </row>
    <row r="61" spans="1:100" ht="12.75">
      <c r="A61" s="44" t="s">
        <v>199</v>
      </c>
      <c r="B61" s="50" t="s">
        <v>200</v>
      </c>
      <c r="C61" s="27">
        <v>58920.22</v>
      </c>
      <c r="D61" s="28">
        <v>67919.64</v>
      </c>
      <c r="E61" s="28">
        <v>65509.45</v>
      </c>
      <c r="F61" s="29">
        <f t="shared" si="3"/>
        <v>192349.31</v>
      </c>
      <c r="G61" s="28">
        <v>64182.25</v>
      </c>
      <c r="H61" s="28">
        <v>69034.6</v>
      </c>
      <c r="I61" s="28">
        <v>65733.47</v>
      </c>
      <c r="J61" s="29">
        <f t="shared" si="4"/>
        <v>198950.32</v>
      </c>
      <c r="K61" s="30">
        <v>68297.9</v>
      </c>
      <c r="L61" s="28">
        <v>63785.36</v>
      </c>
      <c r="M61" s="28">
        <v>67950.01</v>
      </c>
      <c r="N61" s="29">
        <f t="shared" si="5"/>
        <v>200033.27</v>
      </c>
      <c r="O61" s="28">
        <v>73320.56</v>
      </c>
      <c r="P61" s="28">
        <v>73862.23</v>
      </c>
      <c r="Q61" s="48">
        <v>69065.62</v>
      </c>
      <c r="R61" s="29">
        <f t="shared" si="0"/>
        <v>216248.41</v>
      </c>
      <c r="S61" s="31">
        <f>ROUND(F61+J61+N61+R61,2)</f>
        <v>807581.31</v>
      </c>
      <c r="T61" s="28">
        <v>1469.8899999999996</v>
      </c>
      <c r="U61" s="28">
        <v>1383.5800000000002</v>
      </c>
      <c r="V61" s="28">
        <v>1968.6699999999994</v>
      </c>
      <c r="W61" s="29">
        <f t="shared" si="7"/>
        <v>4822.14</v>
      </c>
      <c r="X61" s="28">
        <v>1648.55</v>
      </c>
      <c r="Y61" s="28">
        <v>1749.640000000001</v>
      </c>
      <c r="Z61" s="28">
        <v>1879.61</v>
      </c>
      <c r="AA61" s="29">
        <f t="shared" si="8"/>
        <v>5277.8</v>
      </c>
      <c r="AB61" s="28">
        <v>1907.7899999999988</v>
      </c>
      <c r="AC61" s="28">
        <v>1270.4700000000005</v>
      </c>
      <c r="AD61" s="28">
        <v>1847.95</v>
      </c>
      <c r="AE61" s="29">
        <f t="shared" si="9"/>
        <v>5026.21</v>
      </c>
      <c r="AF61" s="28">
        <v>1814.6899999999996</v>
      </c>
      <c r="AG61" s="28">
        <v>1680.2700000000004</v>
      </c>
      <c r="AH61" s="28">
        <v>1891.38</v>
      </c>
      <c r="AI61" s="29">
        <f t="shared" si="1"/>
        <v>5386.34</v>
      </c>
      <c r="AJ61" s="31">
        <f t="shared" si="2"/>
        <v>20512.49</v>
      </c>
      <c r="AK61" s="33">
        <v>809.81</v>
      </c>
      <c r="AL61" s="33">
        <v>809.81</v>
      </c>
      <c r="AM61" s="33">
        <v>1544.25</v>
      </c>
      <c r="AN61" s="34">
        <f t="shared" si="10"/>
        <v>3163.87</v>
      </c>
      <c r="AO61" s="33">
        <v>1739.33</v>
      </c>
      <c r="AP61" s="33">
        <v>1723.2</v>
      </c>
      <c r="AQ61" s="65">
        <v>1625.47</v>
      </c>
      <c r="AR61" s="34">
        <f t="shared" si="11"/>
        <v>5088</v>
      </c>
      <c r="AS61" s="33">
        <v>3241.84</v>
      </c>
      <c r="AT61" s="33">
        <v>741.62</v>
      </c>
      <c r="AU61" s="33">
        <v>5254.8</v>
      </c>
      <c r="AV61" s="34">
        <f t="shared" si="12"/>
        <v>9238.26</v>
      </c>
      <c r="AW61" s="33">
        <v>5155.52</v>
      </c>
      <c r="AX61" s="33">
        <v>4726.81</v>
      </c>
      <c r="AY61" s="33">
        <v>3446.65</v>
      </c>
      <c r="AZ61" s="34">
        <f t="shared" si="13"/>
        <v>13328.98</v>
      </c>
      <c r="BA61" s="35">
        <f t="shared" si="14"/>
        <v>30819.11</v>
      </c>
      <c r="BB61" s="33">
        <v>0</v>
      </c>
      <c r="BC61" s="33">
        <v>0</v>
      </c>
      <c r="BD61" s="33">
        <v>0</v>
      </c>
      <c r="BE61" s="34">
        <f t="shared" si="15"/>
        <v>0</v>
      </c>
      <c r="BF61" s="33">
        <v>160.37</v>
      </c>
      <c r="BG61" s="33">
        <v>160.37</v>
      </c>
      <c r="BH61" s="71">
        <v>32.33</v>
      </c>
      <c r="BI61" s="34">
        <f t="shared" si="16"/>
        <v>353.07</v>
      </c>
      <c r="BJ61" s="33">
        <v>291.27</v>
      </c>
      <c r="BK61" s="33">
        <v>0</v>
      </c>
      <c r="BL61" s="33">
        <v>159.23</v>
      </c>
      <c r="BM61" s="34">
        <f t="shared" si="17"/>
        <v>450.5</v>
      </c>
      <c r="BN61" s="33">
        <v>0</v>
      </c>
      <c r="BO61" s="33">
        <v>159.23</v>
      </c>
      <c r="BP61" s="33">
        <v>159.23</v>
      </c>
      <c r="BQ61" s="34">
        <f t="shared" si="18"/>
        <v>318.46</v>
      </c>
      <c r="BR61" s="35">
        <f t="shared" si="19"/>
        <v>1122.03</v>
      </c>
      <c r="BS61" s="33">
        <v>0</v>
      </c>
      <c r="BT61" s="33">
        <v>0</v>
      </c>
      <c r="BU61" s="33">
        <v>0</v>
      </c>
      <c r="BV61" s="34">
        <f t="shared" si="20"/>
        <v>0</v>
      </c>
      <c r="BW61" s="33">
        <v>128.29</v>
      </c>
      <c r="BX61" s="71">
        <v>103.09</v>
      </c>
      <c r="BY61" s="71">
        <v>0</v>
      </c>
      <c r="BZ61" s="34">
        <f t="shared" si="21"/>
        <v>231.38</v>
      </c>
      <c r="CA61" s="33">
        <v>175.95</v>
      </c>
      <c r="CB61" s="33">
        <v>108.12</v>
      </c>
      <c r="CC61" s="33">
        <v>127.38</v>
      </c>
      <c r="CD61" s="34">
        <f t="shared" si="22"/>
        <v>411.45</v>
      </c>
      <c r="CE61" s="33">
        <v>0</v>
      </c>
      <c r="CF61" s="33">
        <v>127.38</v>
      </c>
      <c r="CG61" s="33">
        <v>127.38</v>
      </c>
      <c r="CH61" s="34">
        <f t="shared" si="23"/>
        <v>254.76</v>
      </c>
      <c r="CI61" s="35">
        <f t="shared" si="24"/>
        <v>897.59</v>
      </c>
      <c r="CJ61" s="72">
        <f t="shared" si="25"/>
        <v>860932.53</v>
      </c>
      <c r="CK61" s="73">
        <v>0</v>
      </c>
      <c r="CL61" s="66">
        <v>25.2</v>
      </c>
      <c r="CM61" s="66">
        <v>128.29</v>
      </c>
      <c r="CN61" s="66">
        <f t="shared" si="26"/>
        <v>153.49</v>
      </c>
      <c r="CO61" s="66">
        <v>128.04</v>
      </c>
      <c r="CP61" s="66">
        <v>392.49</v>
      </c>
      <c r="CQ61" s="74">
        <v>108.12</v>
      </c>
      <c r="CR61" s="66">
        <v>2832.45</v>
      </c>
      <c r="CS61" s="66">
        <v>3576.32</v>
      </c>
      <c r="CT61" s="66">
        <v>1318.73</v>
      </c>
      <c r="CU61" s="66">
        <f t="shared" si="27"/>
        <v>4895.05</v>
      </c>
      <c r="CV61" s="118">
        <v>0</v>
      </c>
    </row>
    <row r="62" spans="1:100" s="52" customFormat="1" ht="12.75">
      <c r="A62" s="44" t="s">
        <v>201</v>
      </c>
      <c r="B62" s="51" t="s">
        <v>202</v>
      </c>
      <c r="C62" s="27">
        <v>6003.26</v>
      </c>
      <c r="D62" s="28">
        <v>3278.89</v>
      </c>
      <c r="E62" s="28">
        <v>3587.67</v>
      </c>
      <c r="F62" s="29">
        <f t="shared" si="3"/>
        <v>12869.82</v>
      </c>
      <c r="G62" s="28">
        <v>4015.42</v>
      </c>
      <c r="H62" s="28">
        <v>3489.48</v>
      </c>
      <c r="I62" s="28">
        <v>2137.48</v>
      </c>
      <c r="J62" s="29">
        <f t="shared" si="4"/>
        <v>9642.38</v>
      </c>
      <c r="K62" s="30">
        <v>3203.84</v>
      </c>
      <c r="L62" s="28">
        <v>3041.8</v>
      </c>
      <c r="M62" s="28">
        <v>3187.52</v>
      </c>
      <c r="N62" s="29">
        <f t="shared" si="5"/>
        <v>9433.16</v>
      </c>
      <c r="O62" s="28">
        <v>1195.39</v>
      </c>
      <c r="P62" s="28">
        <v>3618.2</v>
      </c>
      <c r="Q62" s="48">
        <v>2579.83</v>
      </c>
      <c r="R62" s="29">
        <f t="shared" si="0"/>
        <v>7393.42</v>
      </c>
      <c r="S62" s="31">
        <f aca="true" t="shared" si="28" ref="S62:S73">ROUND(F62+J62+N62+R62,2)</f>
        <v>39338.78</v>
      </c>
      <c r="T62" s="28">
        <v>164.23000000000002</v>
      </c>
      <c r="U62" s="28">
        <v>29.32</v>
      </c>
      <c r="V62" s="28">
        <v>103.67999999999999</v>
      </c>
      <c r="W62" s="29">
        <f t="shared" si="7"/>
        <v>297.23</v>
      </c>
      <c r="X62" s="28">
        <v>71.33000000000001</v>
      </c>
      <c r="Y62" s="28">
        <v>104.71000000000001</v>
      </c>
      <c r="Z62" s="28">
        <v>106.53999999999999</v>
      </c>
      <c r="AA62" s="29">
        <f t="shared" si="8"/>
        <v>282.58</v>
      </c>
      <c r="AB62" s="28">
        <v>99.33999999999999</v>
      </c>
      <c r="AC62" s="28">
        <v>108.30999999999999</v>
      </c>
      <c r="AD62" s="28">
        <v>110.14</v>
      </c>
      <c r="AE62" s="29">
        <f t="shared" si="9"/>
        <v>317.79</v>
      </c>
      <c r="AF62" s="28">
        <v>0</v>
      </c>
      <c r="AG62" s="28">
        <v>134.48000000000002</v>
      </c>
      <c r="AH62" s="28">
        <v>93.9</v>
      </c>
      <c r="AI62" s="29">
        <f t="shared" si="1"/>
        <v>228.38</v>
      </c>
      <c r="AJ62" s="31">
        <f t="shared" si="2"/>
        <v>1125.98</v>
      </c>
      <c r="AK62" s="33">
        <v>311.1</v>
      </c>
      <c r="AL62" s="33">
        <v>461.83</v>
      </c>
      <c r="AM62" s="33">
        <v>631.83</v>
      </c>
      <c r="AN62" s="34">
        <f t="shared" si="10"/>
        <v>1404.76</v>
      </c>
      <c r="AO62" s="33">
        <v>622.19</v>
      </c>
      <c r="AP62" s="33">
        <v>320.73</v>
      </c>
      <c r="AQ62" s="65">
        <v>129.18</v>
      </c>
      <c r="AR62" s="34">
        <f t="shared" si="11"/>
        <v>1072.1</v>
      </c>
      <c r="AS62" s="33">
        <v>181.92</v>
      </c>
      <c r="AT62" s="33">
        <v>62.15</v>
      </c>
      <c r="AU62" s="33">
        <v>445.75</v>
      </c>
      <c r="AV62" s="34">
        <f t="shared" si="12"/>
        <v>689.82</v>
      </c>
      <c r="AW62" s="33">
        <v>268.82</v>
      </c>
      <c r="AX62" s="33">
        <v>316.29</v>
      </c>
      <c r="AY62" s="33">
        <v>155.37</v>
      </c>
      <c r="AZ62" s="34">
        <f t="shared" si="13"/>
        <v>740.48</v>
      </c>
      <c r="BA62" s="35">
        <f t="shared" si="14"/>
        <v>3907.16</v>
      </c>
      <c r="BB62" s="33">
        <v>0</v>
      </c>
      <c r="BC62" s="33">
        <v>0</v>
      </c>
      <c r="BD62" s="33">
        <v>0</v>
      </c>
      <c r="BE62" s="34">
        <f t="shared" si="15"/>
        <v>0</v>
      </c>
      <c r="BF62" s="33">
        <v>0</v>
      </c>
      <c r="BG62" s="33">
        <v>0</v>
      </c>
      <c r="BH62" s="71">
        <v>32.33</v>
      </c>
      <c r="BI62" s="34">
        <f t="shared" si="16"/>
        <v>32.33</v>
      </c>
      <c r="BJ62" s="33">
        <v>128.04</v>
      </c>
      <c r="BK62" s="33">
        <v>0</v>
      </c>
      <c r="BL62" s="33">
        <v>0</v>
      </c>
      <c r="BM62" s="34">
        <f t="shared" si="17"/>
        <v>128.04</v>
      </c>
      <c r="BN62" s="33">
        <v>0</v>
      </c>
      <c r="BO62" s="33">
        <v>0</v>
      </c>
      <c r="BP62" s="33">
        <v>0</v>
      </c>
      <c r="BQ62" s="34">
        <f t="shared" si="18"/>
        <v>0</v>
      </c>
      <c r="BR62" s="35">
        <f t="shared" si="19"/>
        <v>160.37</v>
      </c>
      <c r="BS62" s="33">
        <v>0</v>
      </c>
      <c r="BT62" s="33">
        <v>0</v>
      </c>
      <c r="BU62" s="33">
        <v>0</v>
      </c>
      <c r="BV62" s="34">
        <f t="shared" si="20"/>
        <v>0</v>
      </c>
      <c r="BW62" s="33">
        <v>0</v>
      </c>
      <c r="BX62" s="71">
        <v>0</v>
      </c>
      <c r="BY62" s="71">
        <v>0</v>
      </c>
      <c r="BZ62" s="34">
        <f t="shared" si="21"/>
        <v>0</v>
      </c>
      <c r="CA62" s="33">
        <v>128.29</v>
      </c>
      <c r="CB62" s="33">
        <v>0</v>
      </c>
      <c r="CC62" s="33">
        <v>0</v>
      </c>
      <c r="CD62" s="34">
        <f t="shared" si="22"/>
        <v>128.29</v>
      </c>
      <c r="CE62" s="33">
        <v>0</v>
      </c>
      <c r="CF62" s="33">
        <v>0</v>
      </c>
      <c r="CG62" s="33">
        <v>0</v>
      </c>
      <c r="CH62" s="34">
        <f t="shared" si="23"/>
        <v>0</v>
      </c>
      <c r="CI62" s="35">
        <f t="shared" si="24"/>
        <v>128.29</v>
      </c>
      <c r="CJ62" s="72">
        <f t="shared" si="25"/>
        <v>44660.58</v>
      </c>
      <c r="CK62" s="73">
        <v>0</v>
      </c>
      <c r="CL62" s="66">
        <v>0</v>
      </c>
      <c r="CM62" s="66">
        <v>128.29</v>
      </c>
      <c r="CN62" s="66">
        <f t="shared" si="26"/>
        <v>128.29</v>
      </c>
      <c r="CO62" s="66">
        <v>128.04</v>
      </c>
      <c r="CP62" s="66">
        <v>31.19</v>
      </c>
      <c r="CQ62" s="74">
        <v>0</v>
      </c>
      <c r="CR62" s="66">
        <v>237.36</v>
      </c>
      <c r="CS62" s="66">
        <v>167.76</v>
      </c>
      <c r="CT62" s="66">
        <v>113.45</v>
      </c>
      <c r="CU62" s="66">
        <f t="shared" si="27"/>
        <v>281.21</v>
      </c>
      <c r="CV62" s="118">
        <v>0</v>
      </c>
    </row>
    <row r="63" spans="1:100" s="52" customFormat="1" ht="12.75">
      <c r="A63" s="44" t="s">
        <v>203</v>
      </c>
      <c r="B63" s="51" t="s">
        <v>204</v>
      </c>
      <c r="C63" s="27">
        <v>16119.98</v>
      </c>
      <c r="D63" s="28">
        <v>25999.03</v>
      </c>
      <c r="E63" s="28">
        <v>25904.71</v>
      </c>
      <c r="F63" s="29">
        <f t="shared" si="3"/>
        <v>68023.72</v>
      </c>
      <c r="G63" s="28">
        <v>22591.08</v>
      </c>
      <c r="H63" s="28">
        <v>21362.28</v>
      </c>
      <c r="I63" s="28">
        <v>20909.03</v>
      </c>
      <c r="J63" s="29">
        <f t="shared" si="4"/>
        <v>64862.39</v>
      </c>
      <c r="K63" s="30">
        <v>22669.03</v>
      </c>
      <c r="L63" s="28">
        <v>19008.24</v>
      </c>
      <c r="M63" s="28">
        <v>24148.86</v>
      </c>
      <c r="N63" s="29">
        <f t="shared" si="5"/>
        <v>65826.13</v>
      </c>
      <c r="O63" s="28">
        <v>18569.21</v>
      </c>
      <c r="P63" s="28">
        <v>26943.51</v>
      </c>
      <c r="Q63" s="48">
        <v>21810.08</v>
      </c>
      <c r="R63" s="29">
        <f t="shared" si="0"/>
        <v>67322.8</v>
      </c>
      <c r="S63" s="31">
        <f t="shared" si="28"/>
        <v>266035.04</v>
      </c>
      <c r="T63" s="28">
        <v>880.76</v>
      </c>
      <c r="U63" s="28">
        <v>1732.41</v>
      </c>
      <c r="V63" s="28">
        <v>1346.1000000000004</v>
      </c>
      <c r="W63" s="29">
        <f t="shared" si="7"/>
        <v>3959.27</v>
      </c>
      <c r="X63" s="28">
        <v>1746.919999999999</v>
      </c>
      <c r="Y63" s="28">
        <v>1234.35</v>
      </c>
      <c r="Z63" s="28">
        <v>1299.9300000000005</v>
      </c>
      <c r="AA63" s="29">
        <f t="shared" si="8"/>
        <v>4281.2</v>
      </c>
      <c r="AB63" s="28">
        <v>1322.19</v>
      </c>
      <c r="AC63" s="28">
        <v>1380.4999999999998</v>
      </c>
      <c r="AD63" s="28">
        <v>1215.52</v>
      </c>
      <c r="AE63" s="29">
        <f t="shared" si="9"/>
        <v>3918.21</v>
      </c>
      <c r="AF63" s="28">
        <v>1099.68</v>
      </c>
      <c r="AG63" s="28">
        <v>1391.1500000000003</v>
      </c>
      <c r="AH63" s="28">
        <v>1162.05</v>
      </c>
      <c r="AI63" s="29">
        <f t="shared" si="1"/>
        <v>3652.88</v>
      </c>
      <c r="AJ63" s="31">
        <f t="shared" si="2"/>
        <v>15811.56</v>
      </c>
      <c r="AK63" s="33">
        <v>160.37</v>
      </c>
      <c r="AL63" s="33">
        <v>160.37</v>
      </c>
      <c r="AM63" s="33">
        <v>160.37</v>
      </c>
      <c r="AN63" s="34">
        <f t="shared" si="10"/>
        <v>481.11</v>
      </c>
      <c r="AO63" s="33">
        <v>320.74</v>
      </c>
      <c r="AP63" s="33">
        <v>320.74</v>
      </c>
      <c r="AQ63" s="65">
        <v>129.18</v>
      </c>
      <c r="AR63" s="34">
        <f t="shared" si="11"/>
        <v>770.66</v>
      </c>
      <c r="AS63" s="33">
        <v>191.56</v>
      </c>
      <c r="AT63" s="33">
        <v>32.46</v>
      </c>
      <c r="AU63" s="33">
        <v>225.27</v>
      </c>
      <c r="AV63" s="34">
        <f t="shared" si="12"/>
        <v>449.29</v>
      </c>
      <c r="AW63" s="33">
        <v>222.76</v>
      </c>
      <c r="AX63" s="33">
        <v>469.32</v>
      </c>
      <c r="AY63" s="33">
        <v>624.68</v>
      </c>
      <c r="AZ63" s="34">
        <f t="shared" si="13"/>
        <v>1316.76</v>
      </c>
      <c r="BA63" s="35">
        <f t="shared" si="14"/>
        <v>3017.82</v>
      </c>
      <c r="BB63" s="33">
        <v>0</v>
      </c>
      <c r="BC63" s="33">
        <v>0</v>
      </c>
      <c r="BD63" s="33">
        <v>0</v>
      </c>
      <c r="BE63" s="34">
        <f t="shared" si="15"/>
        <v>0</v>
      </c>
      <c r="BF63" s="33">
        <v>0</v>
      </c>
      <c r="BG63" s="33">
        <v>160.37</v>
      </c>
      <c r="BH63" s="71">
        <v>0</v>
      </c>
      <c r="BI63" s="34">
        <f t="shared" si="16"/>
        <v>160.37</v>
      </c>
      <c r="BJ63" s="33">
        <v>160.37</v>
      </c>
      <c r="BK63" s="33">
        <v>156.44</v>
      </c>
      <c r="BL63" s="33">
        <v>0</v>
      </c>
      <c r="BM63" s="34">
        <f t="shared" si="17"/>
        <v>316.81</v>
      </c>
      <c r="BN63" s="33">
        <v>156.44</v>
      </c>
      <c r="BO63" s="33">
        <v>0</v>
      </c>
      <c r="BP63" s="33">
        <v>0</v>
      </c>
      <c r="BQ63" s="34">
        <f t="shared" si="18"/>
        <v>156.44</v>
      </c>
      <c r="BR63" s="35">
        <f t="shared" si="19"/>
        <v>633.62</v>
      </c>
      <c r="BS63" s="33">
        <v>0</v>
      </c>
      <c r="BT63" s="33">
        <v>0</v>
      </c>
      <c r="BU63" s="33">
        <v>0</v>
      </c>
      <c r="BV63" s="34">
        <f t="shared" si="20"/>
        <v>0</v>
      </c>
      <c r="BW63" s="33">
        <v>0</v>
      </c>
      <c r="BX63" s="71">
        <v>103.09</v>
      </c>
      <c r="BY63" s="71">
        <v>0</v>
      </c>
      <c r="BZ63" s="34">
        <f t="shared" si="21"/>
        <v>103.09</v>
      </c>
      <c r="CA63" s="33">
        <v>47.27</v>
      </c>
      <c r="CB63" s="33">
        <v>231.36</v>
      </c>
      <c r="CC63" s="33">
        <v>0</v>
      </c>
      <c r="CD63" s="34">
        <f t="shared" si="22"/>
        <v>278.63</v>
      </c>
      <c r="CE63" s="33">
        <v>125.14</v>
      </c>
      <c r="CF63" s="33">
        <v>0</v>
      </c>
      <c r="CG63" s="33">
        <v>0</v>
      </c>
      <c r="CH63" s="34">
        <f t="shared" si="23"/>
        <v>125.14</v>
      </c>
      <c r="CI63" s="35">
        <f t="shared" si="24"/>
        <v>506.86</v>
      </c>
      <c r="CJ63" s="72">
        <f t="shared" si="25"/>
        <v>286004.9</v>
      </c>
      <c r="CK63" s="73">
        <v>0</v>
      </c>
      <c r="CL63" s="66">
        <v>25.2</v>
      </c>
      <c r="CM63" s="66">
        <v>0</v>
      </c>
      <c r="CN63" s="66">
        <f t="shared" si="26"/>
        <v>25.2</v>
      </c>
      <c r="CO63" s="66">
        <v>0</v>
      </c>
      <c r="CP63" s="66">
        <v>31.19</v>
      </c>
      <c r="CQ63" s="74">
        <v>106.22</v>
      </c>
      <c r="CR63" s="66">
        <v>123.98</v>
      </c>
      <c r="CS63" s="66">
        <v>1270.99</v>
      </c>
      <c r="CT63" s="66">
        <v>55.15</v>
      </c>
      <c r="CU63" s="66">
        <f t="shared" si="27"/>
        <v>1326.14</v>
      </c>
      <c r="CV63" s="118">
        <v>0</v>
      </c>
    </row>
    <row r="64" spans="1:100" ht="12.75">
      <c r="A64" s="44" t="s">
        <v>205</v>
      </c>
      <c r="B64" s="51" t="s">
        <v>206</v>
      </c>
      <c r="C64" s="27">
        <v>25421.8</v>
      </c>
      <c r="D64" s="28">
        <v>21316.54</v>
      </c>
      <c r="E64" s="28">
        <v>25865.12</v>
      </c>
      <c r="F64" s="29">
        <f t="shared" si="3"/>
        <v>72603.46</v>
      </c>
      <c r="G64" s="28">
        <v>22063.16</v>
      </c>
      <c r="H64" s="28">
        <v>23575.26</v>
      </c>
      <c r="I64" s="28">
        <v>29262.97</v>
      </c>
      <c r="J64" s="29">
        <f t="shared" si="4"/>
        <v>74901.39</v>
      </c>
      <c r="K64" s="30">
        <v>21348.05</v>
      </c>
      <c r="L64" s="28">
        <v>22524.04</v>
      </c>
      <c r="M64" s="28">
        <v>22260.98</v>
      </c>
      <c r="N64" s="29">
        <f t="shared" si="5"/>
        <v>66133.07</v>
      </c>
      <c r="O64" s="28">
        <v>23540.22</v>
      </c>
      <c r="P64" s="28">
        <v>23710.82</v>
      </c>
      <c r="Q64" s="48">
        <v>22317.02</v>
      </c>
      <c r="R64" s="29">
        <f t="shared" si="0"/>
        <v>69568.06</v>
      </c>
      <c r="S64" s="31">
        <f t="shared" si="28"/>
        <v>283205.98</v>
      </c>
      <c r="T64" s="28">
        <v>2196.1200000000003</v>
      </c>
      <c r="U64" s="28">
        <v>1542.7899999999988</v>
      </c>
      <c r="V64" s="28">
        <v>1620.5599999999995</v>
      </c>
      <c r="W64" s="29">
        <f t="shared" si="7"/>
        <v>5359.47</v>
      </c>
      <c r="X64" s="28">
        <v>1969.5099999999993</v>
      </c>
      <c r="Y64" s="28">
        <v>1768.4199999999994</v>
      </c>
      <c r="Z64" s="28">
        <v>2069.709999999999</v>
      </c>
      <c r="AA64" s="29">
        <f t="shared" si="8"/>
        <v>5807.64</v>
      </c>
      <c r="AB64" s="28">
        <v>1349.45</v>
      </c>
      <c r="AC64" s="28">
        <v>1586.1999999999998</v>
      </c>
      <c r="AD64" s="28">
        <v>1584.5699999999997</v>
      </c>
      <c r="AE64" s="29">
        <f t="shared" si="9"/>
        <v>4520.22</v>
      </c>
      <c r="AF64" s="28">
        <v>1395.1699999999998</v>
      </c>
      <c r="AG64" s="28">
        <v>1391.7000000000005</v>
      </c>
      <c r="AH64" s="28">
        <v>1360.7999999999995</v>
      </c>
      <c r="AI64" s="29">
        <f t="shared" si="1"/>
        <v>4147.67</v>
      </c>
      <c r="AJ64" s="31">
        <f t="shared" si="2"/>
        <v>19835</v>
      </c>
      <c r="AK64" s="33">
        <v>0</v>
      </c>
      <c r="AL64" s="33">
        <v>0</v>
      </c>
      <c r="AM64" s="33">
        <v>0</v>
      </c>
      <c r="AN64" s="34">
        <f t="shared" si="10"/>
        <v>0</v>
      </c>
      <c r="AO64" s="33">
        <v>0</v>
      </c>
      <c r="AP64" s="33">
        <v>320.73</v>
      </c>
      <c r="AQ64" s="65">
        <v>935.47</v>
      </c>
      <c r="AR64" s="34">
        <f t="shared" si="11"/>
        <v>1256.2</v>
      </c>
      <c r="AS64" s="33">
        <v>1569.28</v>
      </c>
      <c r="AT64" s="33">
        <v>259.52</v>
      </c>
      <c r="AU64" s="33">
        <v>2734.27</v>
      </c>
      <c r="AV64" s="34">
        <f t="shared" si="12"/>
        <v>4563.07</v>
      </c>
      <c r="AW64" s="33">
        <v>3707.21</v>
      </c>
      <c r="AX64" s="33">
        <v>1574.74</v>
      </c>
      <c r="AY64" s="33">
        <v>2667.65</v>
      </c>
      <c r="AZ64" s="34">
        <f t="shared" si="13"/>
        <v>7949.6</v>
      </c>
      <c r="BA64" s="35">
        <f t="shared" si="14"/>
        <v>13768.87</v>
      </c>
      <c r="BB64" s="33">
        <v>0</v>
      </c>
      <c r="BC64" s="33">
        <v>0</v>
      </c>
      <c r="BD64" s="33">
        <v>0</v>
      </c>
      <c r="BE64" s="34">
        <f t="shared" si="15"/>
        <v>0</v>
      </c>
      <c r="BF64" s="33">
        <v>0</v>
      </c>
      <c r="BG64" s="33">
        <v>0</v>
      </c>
      <c r="BH64" s="71">
        <v>0</v>
      </c>
      <c r="BI64" s="34">
        <f t="shared" si="16"/>
        <v>0</v>
      </c>
      <c r="BJ64" s="33">
        <v>0</v>
      </c>
      <c r="BK64" s="33">
        <v>156.44</v>
      </c>
      <c r="BL64" s="33">
        <v>156.44</v>
      </c>
      <c r="BM64" s="34">
        <f t="shared" si="17"/>
        <v>312.88</v>
      </c>
      <c r="BN64" s="33">
        <v>312.88</v>
      </c>
      <c r="BO64" s="33">
        <v>156.44</v>
      </c>
      <c r="BP64" s="33">
        <v>155.37</v>
      </c>
      <c r="BQ64" s="34">
        <f t="shared" si="18"/>
        <v>624.69</v>
      </c>
      <c r="BR64" s="35">
        <f t="shared" si="19"/>
        <v>937.57</v>
      </c>
      <c r="BS64" s="33">
        <v>0</v>
      </c>
      <c r="BT64" s="33">
        <v>0</v>
      </c>
      <c r="BU64" s="33">
        <v>0</v>
      </c>
      <c r="BV64" s="34">
        <f t="shared" si="20"/>
        <v>0</v>
      </c>
      <c r="BW64" s="33">
        <v>0</v>
      </c>
      <c r="BX64" s="71">
        <v>0</v>
      </c>
      <c r="BY64" s="71">
        <v>0</v>
      </c>
      <c r="BZ64" s="34">
        <f t="shared" si="21"/>
        <v>0</v>
      </c>
      <c r="CA64" s="33">
        <v>0</v>
      </c>
      <c r="CB64" s="33">
        <v>125.14</v>
      </c>
      <c r="CC64" s="33">
        <v>125.14</v>
      </c>
      <c r="CD64" s="34">
        <f t="shared" si="22"/>
        <v>250.28</v>
      </c>
      <c r="CE64" s="33">
        <v>250.28</v>
      </c>
      <c r="CF64" s="33">
        <v>125.14</v>
      </c>
      <c r="CG64" s="33">
        <v>124.3</v>
      </c>
      <c r="CH64" s="34">
        <f t="shared" si="23"/>
        <v>499.72</v>
      </c>
      <c r="CI64" s="35">
        <f t="shared" si="24"/>
        <v>750</v>
      </c>
      <c r="CJ64" s="72">
        <f t="shared" si="25"/>
        <v>318497.42</v>
      </c>
      <c r="CK64" s="73">
        <v>0</v>
      </c>
      <c r="CL64" s="66">
        <v>0</v>
      </c>
      <c r="CM64" s="66">
        <v>0</v>
      </c>
      <c r="CN64" s="66">
        <f t="shared" si="26"/>
        <v>0</v>
      </c>
      <c r="CO64" s="66">
        <v>0</v>
      </c>
      <c r="CP64" s="66">
        <v>225.88</v>
      </c>
      <c r="CQ64" s="74">
        <v>0</v>
      </c>
      <c r="CR64" s="66">
        <v>991.17</v>
      </c>
      <c r="CS64" s="66">
        <v>1171.63</v>
      </c>
      <c r="CT64" s="66">
        <v>948.95</v>
      </c>
      <c r="CU64" s="66">
        <f t="shared" si="27"/>
        <v>2120.58</v>
      </c>
      <c r="CV64" s="118">
        <v>0</v>
      </c>
    </row>
    <row r="65" spans="1:100" s="52" customFormat="1" ht="12.75">
      <c r="A65" s="44" t="s">
        <v>207</v>
      </c>
      <c r="B65" s="51" t="s">
        <v>208</v>
      </c>
      <c r="C65" s="27">
        <v>19624.02</v>
      </c>
      <c r="D65" s="28">
        <v>18942.66</v>
      </c>
      <c r="E65" s="28">
        <v>19937.74</v>
      </c>
      <c r="F65" s="29">
        <f t="shared" si="3"/>
        <v>58504.42</v>
      </c>
      <c r="G65" s="28">
        <v>15026.17</v>
      </c>
      <c r="H65" s="28">
        <v>23344.01</v>
      </c>
      <c r="I65" s="28">
        <v>16026.69</v>
      </c>
      <c r="J65" s="29">
        <f t="shared" si="4"/>
        <v>54396.87</v>
      </c>
      <c r="K65" s="30">
        <v>15371.8</v>
      </c>
      <c r="L65" s="28">
        <v>20287.41</v>
      </c>
      <c r="M65" s="28">
        <v>20196.34</v>
      </c>
      <c r="N65" s="29">
        <f t="shared" si="5"/>
        <v>55855.55</v>
      </c>
      <c r="O65" s="28">
        <v>16607.52</v>
      </c>
      <c r="P65" s="28">
        <v>20908.56</v>
      </c>
      <c r="Q65" s="48">
        <v>19740.24</v>
      </c>
      <c r="R65" s="29">
        <f t="shared" si="0"/>
        <v>57256.32</v>
      </c>
      <c r="S65" s="31">
        <f t="shared" si="28"/>
        <v>226013.16</v>
      </c>
      <c r="T65" s="28">
        <v>1084.5899999999995</v>
      </c>
      <c r="U65" s="28">
        <v>955.4800000000002</v>
      </c>
      <c r="V65" s="28">
        <v>1158.3200000000002</v>
      </c>
      <c r="W65" s="29">
        <f t="shared" si="7"/>
        <v>3198.39</v>
      </c>
      <c r="X65" s="28">
        <v>674.18</v>
      </c>
      <c r="Y65" s="28">
        <v>1317.4899999999998</v>
      </c>
      <c r="Z65" s="28">
        <v>810.61</v>
      </c>
      <c r="AA65" s="29">
        <f t="shared" si="8"/>
        <v>2802.28</v>
      </c>
      <c r="AB65" s="28">
        <v>1119.69</v>
      </c>
      <c r="AC65" s="28">
        <v>905.6500000000001</v>
      </c>
      <c r="AD65" s="28">
        <v>939.2999999999998</v>
      </c>
      <c r="AE65" s="29">
        <f t="shared" si="9"/>
        <v>2964.64</v>
      </c>
      <c r="AF65" s="28">
        <v>551.9599999999999</v>
      </c>
      <c r="AG65" s="28">
        <v>1103.9700000000005</v>
      </c>
      <c r="AH65" s="28">
        <v>1108.5900000000001</v>
      </c>
      <c r="AI65" s="29">
        <f t="shared" si="1"/>
        <v>2764.52</v>
      </c>
      <c r="AJ65" s="31">
        <f t="shared" si="2"/>
        <v>11729.83</v>
      </c>
      <c r="AK65" s="33">
        <v>0</v>
      </c>
      <c r="AL65" s="33">
        <v>0</v>
      </c>
      <c r="AM65" s="33">
        <v>301.46</v>
      </c>
      <c r="AN65" s="34">
        <f t="shared" si="10"/>
        <v>301.46</v>
      </c>
      <c r="AO65" s="33">
        <v>301.46</v>
      </c>
      <c r="AP65" s="33">
        <v>301.46</v>
      </c>
      <c r="AQ65" s="65">
        <v>242.83</v>
      </c>
      <c r="AR65" s="34">
        <f t="shared" si="11"/>
        <v>845.75</v>
      </c>
      <c r="AS65" s="33">
        <v>58.63</v>
      </c>
      <c r="AT65" s="33">
        <v>28.76</v>
      </c>
      <c r="AU65" s="33">
        <v>199.57</v>
      </c>
      <c r="AV65" s="34">
        <f t="shared" si="12"/>
        <v>286.96</v>
      </c>
      <c r="AW65" s="33">
        <v>48.85</v>
      </c>
      <c r="AX65" s="33">
        <v>0</v>
      </c>
      <c r="AY65" s="33">
        <v>0</v>
      </c>
      <c r="AZ65" s="34">
        <f t="shared" si="13"/>
        <v>48.85</v>
      </c>
      <c r="BA65" s="35">
        <f t="shared" si="14"/>
        <v>1483.02</v>
      </c>
      <c r="BB65" s="33">
        <v>0</v>
      </c>
      <c r="BC65" s="33">
        <v>160.37</v>
      </c>
      <c r="BD65" s="33">
        <v>160.37</v>
      </c>
      <c r="BE65" s="34">
        <f t="shared" si="15"/>
        <v>320.74</v>
      </c>
      <c r="BF65" s="33">
        <v>160.37</v>
      </c>
      <c r="BG65" s="33">
        <v>160.37</v>
      </c>
      <c r="BH65" s="71">
        <v>32.33</v>
      </c>
      <c r="BI65" s="34">
        <f t="shared" si="16"/>
        <v>353.07</v>
      </c>
      <c r="BJ65" s="33">
        <v>288.41</v>
      </c>
      <c r="BK65" s="33">
        <v>156.44</v>
      </c>
      <c r="BL65" s="33">
        <v>156.44</v>
      </c>
      <c r="BM65" s="34">
        <f t="shared" si="17"/>
        <v>601.29</v>
      </c>
      <c r="BN65" s="33">
        <v>155.37</v>
      </c>
      <c r="BO65" s="33">
        <v>155.37</v>
      </c>
      <c r="BP65" s="33">
        <v>155.37</v>
      </c>
      <c r="BQ65" s="34">
        <f t="shared" si="18"/>
        <v>466.11</v>
      </c>
      <c r="BR65" s="35">
        <f t="shared" si="19"/>
        <v>1741.21</v>
      </c>
      <c r="BS65" s="33">
        <v>0</v>
      </c>
      <c r="BT65" s="33">
        <v>128.29</v>
      </c>
      <c r="BU65" s="33">
        <v>83.39</v>
      </c>
      <c r="BV65" s="34">
        <f t="shared" si="20"/>
        <v>211.68</v>
      </c>
      <c r="BW65" s="33">
        <v>173.19</v>
      </c>
      <c r="BX65" s="71">
        <v>103.09</v>
      </c>
      <c r="BY65" s="71">
        <v>0</v>
      </c>
      <c r="BZ65" s="34">
        <f t="shared" si="21"/>
        <v>276.28</v>
      </c>
      <c r="CA65" s="33">
        <v>175.56</v>
      </c>
      <c r="CB65" s="33">
        <v>231.36</v>
      </c>
      <c r="CC65" s="33">
        <v>125.14</v>
      </c>
      <c r="CD65" s="34">
        <f t="shared" si="22"/>
        <v>532.06</v>
      </c>
      <c r="CE65" s="33">
        <v>124.3</v>
      </c>
      <c r="CF65" s="33">
        <v>124.3</v>
      </c>
      <c r="CG65" s="33">
        <v>124.3</v>
      </c>
      <c r="CH65" s="34">
        <f t="shared" si="23"/>
        <v>372.9</v>
      </c>
      <c r="CI65" s="35">
        <f t="shared" si="24"/>
        <v>1392.92</v>
      </c>
      <c r="CJ65" s="72">
        <f t="shared" si="25"/>
        <v>242360.14</v>
      </c>
      <c r="CK65" s="73">
        <v>44.9</v>
      </c>
      <c r="CL65" s="66">
        <v>25.2</v>
      </c>
      <c r="CM65" s="66">
        <v>128.29</v>
      </c>
      <c r="CN65" s="66">
        <f t="shared" si="26"/>
        <v>153.49</v>
      </c>
      <c r="CO65" s="66">
        <v>128.04</v>
      </c>
      <c r="CP65" s="66">
        <v>58.63</v>
      </c>
      <c r="CQ65" s="74">
        <v>106.22</v>
      </c>
      <c r="CR65" s="66">
        <v>109.83</v>
      </c>
      <c r="CS65" s="66">
        <v>1062.97</v>
      </c>
      <c r="CT65" s="66">
        <v>48.85</v>
      </c>
      <c r="CU65" s="66">
        <f t="shared" si="27"/>
        <v>1111.82</v>
      </c>
      <c r="CV65" s="118">
        <v>0</v>
      </c>
    </row>
    <row r="66" spans="1:100" s="52" customFormat="1" ht="12.75">
      <c r="A66" s="44" t="s">
        <v>209</v>
      </c>
      <c r="B66" s="51" t="s">
        <v>210</v>
      </c>
      <c r="C66" s="27">
        <v>217850.59</v>
      </c>
      <c r="D66" s="28">
        <v>201255.41</v>
      </c>
      <c r="E66" s="28">
        <v>231207.23</v>
      </c>
      <c r="F66" s="29">
        <f t="shared" si="3"/>
        <v>650313.23</v>
      </c>
      <c r="G66" s="28">
        <v>226733.74</v>
      </c>
      <c r="H66" s="28">
        <v>219439.19</v>
      </c>
      <c r="I66" s="28">
        <v>223619.33</v>
      </c>
      <c r="J66" s="29">
        <f t="shared" si="4"/>
        <v>669792.26</v>
      </c>
      <c r="K66" s="30">
        <v>228807.92</v>
      </c>
      <c r="L66" s="28">
        <v>216967.11</v>
      </c>
      <c r="M66" s="28">
        <v>227127.3</v>
      </c>
      <c r="N66" s="29">
        <f t="shared" si="5"/>
        <v>672902.33</v>
      </c>
      <c r="O66" s="28">
        <v>244809.44</v>
      </c>
      <c r="P66" s="28">
        <v>232845.57</v>
      </c>
      <c r="Q66" s="48">
        <v>231070.39</v>
      </c>
      <c r="R66" s="29">
        <f t="shared" si="0"/>
        <v>708725.4</v>
      </c>
      <c r="S66" s="31">
        <f t="shared" si="28"/>
        <v>2701733.22</v>
      </c>
      <c r="T66" s="28">
        <v>12568.180000000017</v>
      </c>
      <c r="U66" s="28">
        <v>10761.010000000017</v>
      </c>
      <c r="V66" s="28">
        <v>11423.55</v>
      </c>
      <c r="W66" s="29">
        <f t="shared" si="7"/>
        <v>34752.74</v>
      </c>
      <c r="X66" s="28">
        <v>12074.410000000002</v>
      </c>
      <c r="Y66" s="28">
        <v>11526.090000000007</v>
      </c>
      <c r="Z66" s="28">
        <v>11168.710000000005</v>
      </c>
      <c r="AA66" s="29">
        <f t="shared" si="8"/>
        <v>34769.21</v>
      </c>
      <c r="AB66" s="28">
        <v>12103.990000000036</v>
      </c>
      <c r="AC66" s="28">
        <v>11427.900000000034</v>
      </c>
      <c r="AD66" s="28">
        <v>12068.400000000005</v>
      </c>
      <c r="AE66" s="29">
        <f t="shared" si="9"/>
        <v>35600.29</v>
      </c>
      <c r="AF66" s="28">
        <v>12935.910000000018</v>
      </c>
      <c r="AG66" s="28">
        <v>11379.140000000027</v>
      </c>
      <c r="AH66" s="28">
        <v>10421.380000000017</v>
      </c>
      <c r="AI66" s="29">
        <f t="shared" si="1"/>
        <v>34736.43</v>
      </c>
      <c r="AJ66" s="31">
        <f t="shared" si="2"/>
        <v>139858.67</v>
      </c>
      <c r="AK66" s="33">
        <v>3779.47</v>
      </c>
      <c r="AL66" s="33">
        <v>3401.95</v>
      </c>
      <c r="AM66" s="33">
        <v>4610.91</v>
      </c>
      <c r="AN66" s="34">
        <f t="shared" si="10"/>
        <v>11792.33</v>
      </c>
      <c r="AO66" s="33">
        <v>5973.76</v>
      </c>
      <c r="AP66" s="33">
        <v>7141.47</v>
      </c>
      <c r="AQ66" s="65">
        <v>5719.69</v>
      </c>
      <c r="AR66" s="34">
        <f t="shared" si="11"/>
        <v>18834.92</v>
      </c>
      <c r="AS66" s="33">
        <v>11460.75</v>
      </c>
      <c r="AT66" s="33">
        <v>2065.52</v>
      </c>
      <c r="AU66" s="33">
        <v>14648.42</v>
      </c>
      <c r="AV66" s="34">
        <f t="shared" si="12"/>
        <v>28174.69</v>
      </c>
      <c r="AW66" s="33">
        <v>13587.15</v>
      </c>
      <c r="AX66" s="33">
        <v>9183.67</v>
      </c>
      <c r="AY66" s="33">
        <v>9302</v>
      </c>
      <c r="AZ66" s="34">
        <f t="shared" si="13"/>
        <v>32072.82</v>
      </c>
      <c r="BA66" s="35">
        <f t="shared" si="14"/>
        <v>90874.76</v>
      </c>
      <c r="BB66" s="33">
        <v>301.68</v>
      </c>
      <c r="BC66" s="33">
        <v>612.78</v>
      </c>
      <c r="BD66" s="33">
        <v>622.4200000000001</v>
      </c>
      <c r="BE66" s="34">
        <f t="shared" si="15"/>
        <v>1536.88</v>
      </c>
      <c r="BF66" s="33">
        <v>301.68</v>
      </c>
      <c r="BG66" s="33">
        <v>320.74</v>
      </c>
      <c r="BH66" s="71">
        <v>125.44</v>
      </c>
      <c r="BI66" s="34">
        <f t="shared" si="16"/>
        <v>747.86</v>
      </c>
      <c r="BJ66" s="33">
        <v>1590.43</v>
      </c>
      <c r="BK66" s="33">
        <v>572.21</v>
      </c>
      <c r="BL66" s="33">
        <v>745.43</v>
      </c>
      <c r="BM66" s="34">
        <f t="shared" si="17"/>
        <v>2908.07</v>
      </c>
      <c r="BN66" s="33">
        <v>968.9</v>
      </c>
      <c r="BO66" s="33">
        <v>745.43</v>
      </c>
      <c r="BP66" s="33">
        <v>745.4300000000001</v>
      </c>
      <c r="BQ66" s="34">
        <f t="shared" si="18"/>
        <v>2459.76</v>
      </c>
      <c r="BR66" s="35">
        <f t="shared" si="19"/>
        <v>7652.57</v>
      </c>
      <c r="BS66" s="33">
        <v>241.32999999999998</v>
      </c>
      <c r="BT66" s="33">
        <v>490.2</v>
      </c>
      <c r="BU66" s="33">
        <v>323.64</v>
      </c>
      <c r="BV66" s="34">
        <f t="shared" si="20"/>
        <v>1055.17</v>
      </c>
      <c r="BW66" s="33">
        <v>415.6</v>
      </c>
      <c r="BX66" s="71">
        <v>206.19</v>
      </c>
      <c r="BY66" s="71">
        <v>0</v>
      </c>
      <c r="BZ66" s="34">
        <f t="shared" si="21"/>
        <v>621.79</v>
      </c>
      <c r="CA66" s="33">
        <v>698.61</v>
      </c>
      <c r="CB66" s="33">
        <v>1182.17</v>
      </c>
      <c r="CC66" s="33">
        <v>596.3199999999999</v>
      </c>
      <c r="CD66" s="34">
        <f t="shared" si="22"/>
        <v>2477.1</v>
      </c>
      <c r="CE66" s="33">
        <v>775.0699999999999</v>
      </c>
      <c r="CF66" s="33">
        <v>596.3199999999999</v>
      </c>
      <c r="CG66" s="33">
        <v>596.3199999999999</v>
      </c>
      <c r="CH66" s="34">
        <f t="shared" si="23"/>
        <v>1967.71</v>
      </c>
      <c r="CI66" s="35">
        <f t="shared" si="24"/>
        <v>6121.77</v>
      </c>
      <c r="CJ66" s="72">
        <f t="shared" si="25"/>
        <v>2946240.99</v>
      </c>
      <c r="CK66" s="73">
        <v>174.27</v>
      </c>
      <c r="CL66" s="66">
        <v>50.39</v>
      </c>
      <c r="CM66" s="66">
        <v>497.74</v>
      </c>
      <c r="CN66" s="66">
        <f t="shared" si="26"/>
        <v>548.13</v>
      </c>
      <c r="CO66" s="66">
        <v>496.76</v>
      </c>
      <c r="CP66" s="66">
        <v>1381.11</v>
      </c>
      <c r="CQ66" s="74">
        <v>724.42</v>
      </c>
      <c r="CR66" s="66">
        <v>7888.78</v>
      </c>
      <c r="CS66" s="66">
        <v>11954.07</v>
      </c>
      <c r="CT66" s="66">
        <v>3679.96</v>
      </c>
      <c r="CU66" s="66">
        <f t="shared" si="27"/>
        <v>15634.03</v>
      </c>
      <c r="CV66" s="118">
        <v>0</v>
      </c>
    </row>
    <row r="67" spans="1:100" s="52" customFormat="1" ht="12.75">
      <c r="A67" s="44" t="s">
        <v>211</v>
      </c>
      <c r="B67" s="51" t="s">
        <v>212</v>
      </c>
      <c r="C67" s="27">
        <v>32691.05</v>
      </c>
      <c r="D67" s="28">
        <v>28202.69</v>
      </c>
      <c r="E67" s="28">
        <v>31380.54</v>
      </c>
      <c r="F67" s="29">
        <f t="shared" si="3"/>
        <v>92274.28</v>
      </c>
      <c r="G67" s="28">
        <v>28527</v>
      </c>
      <c r="H67" s="28">
        <v>29971.66</v>
      </c>
      <c r="I67" s="28">
        <v>44577.8</v>
      </c>
      <c r="J67" s="29">
        <f t="shared" si="4"/>
        <v>103076.46</v>
      </c>
      <c r="K67" s="30">
        <v>11037.27</v>
      </c>
      <c r="L67" s="28">
        <v>30986.08</v>
      </c>
      <c r="M67" s="28">
        <v>19833.84</v>
      </c>
      <c r="N67" s="29">
        <f t="shared" si="5"/>
        <v>61857.19</v>
      </c>
      <c r="O67" s="28">
        <v>36643.01</v>
      </c>
      <c r="P67" s="28">
        <v>33956.41</v>
      </c>
      <c r="Q67" s="48">
        <v>24780.71</v>
      </c>
      <c r="R67" s="29">
        <f t="shared" si="0"/>
        <v>95380.13</v>
      </c>
      <c r="S67" s="31">
        <f t="shared" si="28"/>
        <v>352588.06</v>
      </c>
      <c r="T67" s="28">
        <v>2205.7</v>
      </c>
      <c r="U67" s="28">
        <v>1971.059999999999</v>
      </c>
      <c r="V67" s="28">
        <v>2046.3799999999994</v>
      </c>
      <c r="W67" s="29">
        <f t="shared" si="7"/>
        <v>6223.14</v>
      </c>
      <c r="X67" s="28">
        <v>2136.2299999999996</v>
      </c>
      <c r="Y67" s="28">
        <v>2138.9099999999994</v>
      </c>
      <c r="Z67" s="28">
        <v>3127.429999999998</v>
      </c>
      <c r="AA67" s="29">
        <f t="shared" si="8"/>
        <v>7402.57</v>
      </c>
      <c r="AB67" s="28">
        <v>834.0899999999999</v>
      </c>
      <c r="AC67" s="28">
        <v>2139.6899999999987</v>
      </c>
      <c r="AD67" s="28">
        <v>1594.0199999999998</v>
      </c>
      <c r="AE67" s="29">
        <f t="shared" si="9"/>
        <v>4567.8</v>
      </c>
      <c r="AF67" s="28">
        <v>2352.22</v>
      </c>
      <c r="AG67" s="28">
        <v>2462.1199999999994</v>
      </c>
      <c r="AH67" s="28">
        <v>1507.0899999999997</v>
      </c>
      <c r="AI67" s="29">
        <f t="shared" si="1"/>
        <v>6321.43</v>
      </c>
      <c r="AJ67" s="31">
        <f t="shared" si="2"/>
        <v>24514.94</v>
      </c>
      <c r="AK67" s="33">
        <v>160.37</v>
      </c>
      <c r="AL67" s="33">
        <v>160.37</v>
      </c>
      <c r="AM67" s="33">
        <v>171.82</v>
      </c>
      <c r="AN67" s="34">
        <f t="shared" si="10"/>
        <v>492.56</v>
      </c>
      <c r="AO67" s="33">
        <v>320.74</v>
      </c>
      <c r="AP67" s="33">
        <v>400.92</v>
      </c>
      <c r="AQ67" s="65">
        <v>926.25</v>
      </c>
      <c r="AR67" s="34">
        <f t="shared" si="11"/>
        <v>1647.91</v>
      </c>
      <c r="AS67" s="33">
        <v>544.4</v>
      </c>
      <c r="AT67" s="33">
        <v>32.46</v>
      </c>
      <c r="AU67" s="33">
        <v>123.98</v>
      </c>
      <c r="AV67" s="34">
        <f t="shared" si="12"/>
        <v>700.84</v>
      </c>
      <c r="AW67" s="33">
        <v>0</v>
      </c>
      <c r="AX67" s="33">
        <v>920.78</v>
      </c>
      <c r="AY67" s="33">
        <v>607.9</v>
      </c>
      <c r="AZ67" s="34">
        <f t="shared" si="13"/>
        <v>1528.68</v>
      </c>
      <c r="BA67" s="35">
        <f t="shared" si="14"/>
        <v>4369.99</v>
      </c>
      <c r="BB67" s="33">
        <v>0</v>
      </c>
      <c r="BC67" s="33">
        <v>0</v>
      </c>
      <c r="BD67" s="33">
        <v>0</v>
      </c>
      <c r="BE67" s="34">
        <f t="shared" si="15"/>
        <v>0</v>
      </c>
      <c r="BF67" s="33">
        <v>0</v>
      </c>
      <c r="BG67" s="33">
        <v>0</v>
      </c>
      <c r="BH67" s="71">
        <v>0</v>
      </c>
      <c r="BI67" s="34">
        <f t="shared" si="16"/>
        <v>0</v>
      </c>
      <c r="BJ67" s="33">
        <v>0</v>
      </c>
      <c r="BK67" s="33">
        <v>0</v>
      </c>
      <c r="BL67" s="33">
        <v>0</v>
      </c>
      <c r="BM67" s="34">
        <f t="shared" si="17"/>
        <v>0</v>
      </c>
      <c r="BN67" s="33">
        <v>318.46000000000004</v>
      </c>
      <c r="BO67" s="33">
        <v>245.83</v>
      </c>
      <c r="BP67" s="33">
        <v>402.27</v>
      </c>
      <c r="BQ67" s="34">
        <f t="shared" si="18"/>
        <v>966.56</v>
      </c>
      <c r="BR67" s="35">
        <f t="shared" si="19"/>
        <v>966.56</v>
      </c>
      <c r="BS67" s="33">
        <v>0</v>
      </c>
      <c r="BT67" s="33">
        <v>0</v>
      </c>
      <c r="BU67" s="33">
        <v>0</v>
      </c>
      <c r="BV67" s="34">
        <f t="shared" si="20"/>
        <v>0</v>
      </c>
      <c r="BW67" s="33">
        <v>0</v>
      </c>
      <c r="BX67" s="71">
        <v>0</v>
      </c>
      <c r="BY67" s="71">
        <v>0</v>
      </c>
      <c r="BZ67" s="34">
        <f t="shared" si="21"/>
        <v>0</v>
      </c>
      <c r="CA67" s="33">
        <v>0</v>
      </c>
      <c r="CB67" s="33">
        <v>0</v>
      </c>
      <c r="CC67" s="33">
        <v>0</v>
      </c>
      <c r="CD67" s="34">
        <f t="shared" si="22"/>
        <v>0</v>
      </c>
      <c r="CE67" s="33">
        <v>254.76</v>
      </c>
      <c r="CF67" s="33">
        <v>196.66000000000003</v>
      </c>
      <c r="CG67" s="33">
        <v>321.8</v>
      </c>
      <c r="CH67" s="34">
        <f t="shared" si="23"/>
        <v>773.22</v>
      </c>
      <c r="CI67" s="35">
        <f t="shared" si="24"/>
        <v>773.22</v>
      </c>
      <c r="CJ67" s="72">
        <f t="shared" si="25"/>
        <v>383212.77</v>
      </c>
      <c r="CK67" s="73">
        <v>0</v>
      </c>
      <c r="CL67" s="66">
        <v>0</v>
      </c>
      <c r="CM67" s="66">
        <v>0</v>
      </c>
      <c r="CN67" s="66">
        <f t="shared" si="26"/>
        <v>0</v>
      </c>
      <c r="CO67" s="66">
        <v>0</v>
      </c>
      <c r="CP67" s="66">
        <v>223.66</v>
      </c>
      <c r="CQ67" s="74">
        <v>0</v>
      </c>
      <c r="CR67" s="66">
        <v>123.98</v>
      </c>
      <c r="CS67" s="66">
        <v>1043.89</v>
      </c>
      <c r="CT67" s="66">
        <v>0</v>
      </c>
      <c r="CU67" s="66">
        <f t="shared" si="27"/>
        <v>1043.89</v>
      </c>
      <c r="CV67" s="118">
        <v>0</v>
      </c>
    </row>
    <row r="68" spans="1:100" s="52" customFormat="1" ht="12.75">
      <c r="A68" s="44" t="s">
        <v>213</v>
      </c>
      <c r="B68" s="51" t="s">
        <v>214</v>
      </c>
      <c r="C68" s="27">
        <v>86602.77</v>
      </c>
      <c r="D68" s="28">
        <v>81178.2</v>
      </c>
      <c r="E68" s="28">
        <v>96724.58</v>
      </c>
      <c r="F68" s="29">
        <f t="shared" si="3"/>
        <v>264505.55</v>
      </c>
      <c r="G68" s="28">
        <v>87478.81</v>
      </c>
      <c r="H68" s="28">
        <v>80098.22</v>
      </c>
      <c r="I68" s="28">
        <v>82425.06</v>
      </c>
      <c r="J68" s="29">
        <f t="shared" si="4"/>
        <v>250002.09</v>
      </c>
      <c r="K68" s="30">
        <v>78722.2</v>
      </c>
      <c r="L68" s="28">
        <v>77760.55</v>
      </c>
      <c r="M68" s="28">
        <v>91189.68</v>
      </c>
      <c r="N68" s="29">
        <f t="shared" si="5"/>
        <v>247672.43</v>
      </c>
      <c r="O68" s="28">
        <v>94884.21</v>
      </c>
      <c r="P68" s="28">
        <v>94864.07</v>
      </c>
      <c r="Q68" s="48">
        <v>92996.9</v>
      </c>
      <c r="R68" s="29">
        <f t="shared" si="0"/>
        <v>282745.18</v>
      </c>
      <c r="S68" s="31">
        <f t="shared" si="28"/>
        <v>1044925.25</v>
      </c>
      <c r="T68" s="28">
        <v>5134.98</v>
      </c>
      <c r="U68" s="28">
        <v>4508.229999999996</v>
      </c>
      <c r="V68" s="28">
        <v>6575.74</v>
      </c>
      <c r="W68" s="29">
        <f t="shared" si="7"/>
        <v>16218.95</v>
      </c>
      <c r="X68" s="28">
        <v>5972.96</v>
      </c>
      <c r="Y68" s="28">
        <v>4870.46</v>
      </c>
      <c r="Z68" s="28">
        <v>4959.0499999999965</v>
      </c>
      <c r="AA68" s="29">
        <f t="shared" si="8"/>
        <v>15802.47</v>
      </c>
      <c r="AB68" s="28">
        <v>5496.84</v>
      </c>
      <c r="AC68" s="28">
        <v>4962.859999999995</v>
      </c>
      <c r="AD68" s="28">
        <v>4871.279999999996</v>
      </c>
      <c r="AE68" s="29">
        <f t="shared" si="9"/>
        <v>15330.98</v>
      </c>
      <c r="AF68" s="28">
        <v>5211.68</v>
      </c>
      <c r="AG68" s="28">
        <v>5165.05</v>
      </c>
      <c r="AH68" s="28">
        <v>4946.189999999996</v>
      </c>
      <c r="AI68" s="29">
        <f t="shared" si="1"/>
        <v>15322.92</v>
      </c>
      <c r="AJ68" s="31">
        <f t="shared" si="2"/>
        <v>62675.32</v>
      </c>
      <c r="AK68" s="33">
        <v>1293.15</v>
      </c>
      <c r="AL68" s="33">
        <v>1601.73</v>
      </c>
      <c r="AM68" s="33">
        <v>4050.09</v>
      </c>
      <c r="AN68" s="34">
        <f t="shared" si="10"/>
        <v>6944.97</v>
      </c>
      <c r="AO68" s="33">
        <v>3663.2</v>
      </c>
      <c r="AP68" s="33">
        <v>3345.17</v>
      </c>
      <c r="AQ68" s="65">
        <v>5072.6</v>
      </c>
      <c r="AR68" s="34">
        <f t="shared" si="11"/>
        <v>12080.97</v>
      </c>
      <c r="AS68" s="33">
        <v>5716.92</v>
      </c>
      <c r="AT68" s="33">
        <v>877.15</v>
      </c>
      <c r="AU68" s="33">
        <v>8281.93</v>
      </c>
      <c r="AV68" s="34">
        <f t="shared" si="12"/>
        <v>14876</v>
      </c>
      <c r="AW68" s="33">
        <v>10346.57</v>
      </c>
      <c r="AX68" s="33">
        <v>7885.12</v>
      </c>
      <c r="AY68" s="33">
        <v>9875.67</v>
      </c>
      <c r="AZ68" s="34">
        <f t="shared" si="13"/>
        <v>28107.36</v>
      </c>
      <c r="BA68" s="35">
        <f t="shared" si="14"/>
        <v>62009.3</v>
      </c>
      <c r="BB68" s="33">
        <v>475.38</v>
      </c>
      <c r="BC68" s="33">
        <v>801.85</v>
      </c>
      <c r="BD68" s="33">
        <v>555.56</v>
      </c>
      <c r="BE68" s="34">
        <f t="shared" si="15"/>
        <v>1832.79</v>
      </c>
      <c r="BF68" s="33">
        <v>315.01</v>
      </c>
      <c r="BG68" s="33">
        <v>715.93</v>
      </c>
      <c r="BH68" s="71">
        <v>63.51</v>
      </c>
      <c r="BI68" s="34">
        <f t="shared" si="16"/>
        <v>1094.45</v>
      </c>
      <c r="BJ68" s="33">
        <v>1454.27</v>
      </c>
      <c r="BK68" s="33">
        <v>1088.42</v>
      </c>
      <c r="BL68" s="33">
        <v>775.54</v>
      </c>
      <c r="BM68" s="34">
        <f t="shared" si="17"/>
        <v>3318.23</v>
      </c>
      <c r="BN68" s="33">
        <v>619.0999999999999</v>
      </c>
      <c r="BO68" s="33">
        <v>1010.2</v>
      </c>
      <c r="BP68" s="33">
        <v>853.76</v>
      </c>
      <c r="BQ68" s="34">
        <f t="shared" si="18"/>
        <v>2483.06</v>
      </c>
      <c r="BR68" s="35">
        <f t="shared" si="19"/>
        <v>8728.53</v>
      </c>
      <c r="BS68" s="33">
        <v>380.28999999999996</v>
      </c>
      <c r="BT68" s="33">
        <v>641.4499999999999</v>
      </c>
      <c r="BU68" s="33">
        <v>288.89</v>
      </c>
      <c r="BV68" s="34">
        <f t="shared" si="20"/>
        <v>1310.63</v>
      </c>
      <c r="BW68" s="33">
        <v>407.55</v>
      </c>
      <c r="BX68" s="71">
        <v>460.25</v>
      </c>
      <c r="BY68" s="71">
        <v>0</v>
      </c>
      <c r="BZ68" s="34">
        <f t="shared" si="21"/>
        <v>867.8</v>
      </c>
      <c r="CA68" s="33">
        <v>529.97</v>
      </c>
      <c r="CB68" s="33">
        <v>1667.37</v>
      </c>
      <c r="CC68" s="33">
        <v>620.4</v>
      </c>
      <c r="CD68" s="34">
        <f t="shared" si="22"/>
        <v>2817.74</v>
      </c>
      <c r="CE68" s="33">
        <v>495.26</v>
      </c>
      <c r="CF68" s="33">
        <v>808.11</v>
      </c>
      <c r="CG68" s="33">
        <v>682.97</v>
      </c>
      <c r="CH68" s="34">
        <f t="shared" si="23"/>
        <v>1986.34</v>
      </c>
      <c r="CI68" s="35">
        <f t="shared" si="24"/>
        <v>6982.51</v>
      </c>
      <c r="CJ68" s="72">
        <f t="shared" si="25"/>
        <v>1185320.91</v>
      </c>
      <c r="CK68" s="73">
        <v>155.55</v>
      </c>
      <c r="CL68" s="66">
        <v>112.48</v>
      </c>
      <c r="CM68" s="66">
        <v>252</v>
      </c>
      <c r="CN68" s="66">
        <f t="shared" si="26"/>
        <v>364.48</v>
      </c>
      <c r="CO68" s="66">
        <v>251.5</v>
      </c>
      <c r="CP68" s="66">
        <v>1224.85</v>
      </c>
      <c r="CQ68" s="74">
        <v>796.69</v>
      </c>
      <c r="CR68" s="66">
        <v>3350.07</v>
      </c>
      <c r="CS68" s="66">
        <v>4799.46</v>
      </c>
      <c r="CT68" s="66">
        <v>2684.91</v>
      </c>
      <c r="CU68" s="66">
        <f t="shared" si="27"/>
        <v>7484.37</v>
      </c>
      <c r="CV68" s="118">
        <v>0</v>
      </c>
    </row>
    <row r="69" spans="1:100" s="52" customFormat="1" ht="12.75">
      <c r="A69" s="44" t="s">
        <v>215</v>
      </c>
      <c r="B69" s="51" t="s">
        <v>216</v>
      </c>
      <c r="C69" s="27">
        <v>16527.01</v>
      </c>
      <c r="D69" s="28">
        <v>16058.89</v>
      </c>
      <c r="E69" s="28">
        <v>15775.69</v>
      </c>
      <c r="F69" s="29">
        <f t="shared" si="3"/>
        <v>48361.59</v>
      </c>
      <c r="G69" s="28">
        <v>15897.12</v>
      </c>
      <c r="H69" s="28">
        <v>19226.2</v>
      </c>
      <c r="I69" s="28">
        <v>17664.76</v>
      </c>
      <c r="J69" s="29">
        <f t="shared" si="4"/>
        <v>52788.08</v>
      </c>
      <c r="K69" s="30">
        <v>18119.58</v>
      </c>
      <c r="L69" s="28">
        <v>19892.18</v>
      </c>
      <c r="M69" s="28">
        <v>19898.76</v>
      </c>
      <c r="N69" s="29">
        <f t="shared" si="5"/>
        <v>57910.52</v>
      </c>
      <c r="O69" s="28">
        <v>20640.73</v>
      </c>
      <c r="P69" s="28">
        <v>24165.26</v>
      </c>
      <c r="Q69" s="48">
        <v>25488.15</v>
      </c>
      <c r="R69" s="29">
        <f t="shared" si="0"/>
        <v>70294.14</v>
      </c>
      <c r="S69" s="31">
        <f t="shared" si="28"/>
        <v>229354.33</v>
      </c>
      <c r="T69" s="28">
        <v>857.2500000000001</v>
      </c>
      <c r="U69" s="28">
        <v>749.1600000000003</v>
      </c>
      <c r="V69" s="28">
        <v>783.96</v>
      </c>
      <c r="W69" s="29">
        <f t="shared" si="7"/>
        <v>2390.37</v>
      </c>
      <c r="X69" s="28">
        <v>923.8300000000005</v>
      </c>
      <c r="Y69" s="28">
        <v>754.0500000000002</v>
      </c>
      <c r="Z69" s="28">
        <v>857.94</v>
      </c>
      <c r="AA69" s="29">
        <f t="shared" si="8"/>
        <v>2535.82</v>
      </c>
      <c r="AB69" s="28">
        <v>721.0800000000002</v>
      </c>
      <c r="AC69" s="28">
        <v>692.8700000000002</v>
      </c>
      <c r="AD69" s="28">
        <v>666.85</v>
      </c>
      <c r="AE69" s="29">
        <f t="shared" si="9"/>
        <v>2080.8</v>
      </c>
      <c r="AF69" s="28">
        <v>820.9100000000003</v>
      </c>
      <c r="AG69" s="28">
        <v>748.0600000000004</v>
      </c>
      <c r="AH69" s="28">
        <v>797.32</v>
      </c>
      <c r="AI69" s="29">
        <f t="shared" si="1"/>
        <v>2366.29</v>
      </c>
      <c r="AJ69" s="31">
        <f t="shared" si="2"/>
        <v>9373.28</v>
      </c>
      <c r="AK69" s="33">
        <v>160.37</v>
      </c>
      <c r="AL69" s="33">
        <v>320.74</v>
      </c>
      <c r="AM69" s="33">
        <v>160.37</v>
      </c>
      <c r="AN69" s="34">
        <f t="shared" si="10"/>
        <v>641.48</v>
      </c>
      <c r="AO69" s="33">
        <v>551.65</v>
      </c>
      <c r="AP69" s="33">
        <v>1586.43</v>
      </c>
      <c r="AQ69" s="65">
        <v>824.12</v>
      </c>
      <c r="AR69" s="34">
        <f t="shared" si="11"/>
        <v>2962.2</v>
      </c>
      <c r="AS69" s="33">
        <v>1952.19</v>
      </c>
      <c r="AT69" s="33">
        <v>387.1</v>
      </c>
      <c r="AU69" s="33">
        <v>2235.89</v>
      </c>
      <c r="AV69" s="34">
        <f t="shared" si="12"/>
        <v>4575.18</v>
      </c>
      <c r="AW69" s="33">
        <v>2429.06</v>
      </c>
      <c r="AX69" s="33">
        <v>2960.9</v>
      </c>
      <c r="AY69" s="33">
        <v>2159.89</v>
      </c>
      <c r="AZ69" s="34">
        <f t="shared" si="13"/>
        <v>7549.85</v>
      </c>
      <c r="BA69" s="35">
        <f t="shared" si="14"/>
        <v>15728.71</v>
      </c>
      <c r="BB69" s="33">
        <v>0</v>
      </c>
      <c r="BC69" s="33">
        <v>0</v>
      </c>
      <c r="BD69" s="33">
        <v>0</v>
      </c>
      <c r="BE69" s="34">
        <f t="shared" si="15"/>
        <v>0</v>
      </c>
      <c r="BF69" s="33">
        <v>0</v>
      </c>
      <c r="BG69" s="33">
        <v>0</v>
      </c>
      <c r="BH69" s="71">
        <v>0</v>
      </c>
      <c r="BI69" s="34">
        <f t="shared" si="16"/>
        <v>0</v>
      </c>
      <c r="BJ69" s="33">
        <v>0</v>
      </c>
      <c r="BK69" s="33">
        <v>0</v>
      </c>
      <c r="BL69" s="33">
        <v>167.61</v>
      </c>
      <c r="BM69" s="34">
        <f t="shared" si="17"/>
        <v>167.61</v>
      </c>
      <c r="BN69" s="33">
        <v>156.44</v>
      </c>
      <c r="BO69" s="33">
        <v>164.82</v>
      </c>
      <c r="BP69" s="33">
        <v>321.26</v>
      </c>
      <c r="BQ69" s="34">
        <f t="shared" si="18"/>
        <v>642.52</v>
      </c>
      <c r="BR69" s="35">
        <f t="shared" si="19"/>
        <v>810.13</v>
      </c>
      <c r="BS69" s="33">
        <v>0</v>
      </c>
      <c r="BT69" s="33">
        <v>0</v>
      </c>
      <c r="BU69" s="33">
        <v>0</v>
      </c>
      <c r="BV69" s="34">
        <f t="shared" si="20"/>
        <v>0</v>
      </c>
      <c r="BW69" s="33">
        <v>0</v>
      </c>
      <c r="BX69" s="71">
        <v>0</v>
      </c>
      <c r="BY69" s="71">
        <v>0</v>
      </c>
      <c r="BZ69" s="34">
        <f t="shared" si="21"/>
        <v>0</v>
      </c>
      <c r="CA69" s="33">
        <v>0</v>
      </c>
      <c r="CB69" s="33">
        <v>0</v>
      </c>
      <c r="CC69" s="33">
        <v>134.09</v>
      </c>
      <c r="CD69" s="34">
        <f t="shared" si="22"/>
        <v>134.09</v>
      </c>
      <c r="CE69" s="33">
        <v>125.14</v>
      </c>
      <c r="CF69" s="33">
        <v>131.85</v>
      </c>
      <c r="CG69" s="33">
        <v>256.99</v>
      </c>
      <c r="CH69" s="34">
        <f t="shared" si="23"/>
        <v>513.98</v>
      </c>
      <c r="CI69" s="35">
        <f t="shared" si="24"/>
        <v>648.07</v>
      </c>
      <c r="CJ69" s="72">
        <f t="shared" si="25"/>
        <v>255914.52</v>
      </c>
      <c r="CK69" s="73">
        <v>0</v>
      </c>
      <c r="CL69" s="66">
        <v>0</v>
      </c>
      <c r="CM69" s="66">
        <v>0</v>
      </c>
      <c r="CN69" s="66">
        <f t="shared" si="26"/>
        <v>0</v>
      </c>
      <c r="CO69" s="66">
        <v>0</v>
      </c>
      <c r="CP69" s="66">
        <v>199</v>
      </c>
      <c r="CQ69" s="74">
        <v>0</v>
      </c>
      <c r="CR69" s="66">
        <v>1478.46</v>
      </c>
      <c r="CS69" s="66">
        <v>1047.3</v>
      </c>
      <c r="CT69" s="66">
        <v>412.35</v>
      </c>
      <c r="CU69" s="66">
        <f t="shared" si="27"/>
        <v>1459.65</v>
      </c>
      <c r="CV69" s="118">
        <v>0</v>
      </c>
    </row>
    <row r="70" spans="1:100" s="52" customFormat="1" ht="12.75">
      <c r="A70" s="44" t="s">
        <v>217</v>
      </c>
      <c r="B70" s="53" t="s">
        <v>218</v>
      </c>
      <c r="C70" s="27">
        <v>1952.31</v>
      </c>
      <c r="D70" s="28">
        <v>1102.66</v>
      </c>
      <c r="E70" s="28">
        <v>1677.68</v>
      </c>
      <c r="F70" s="29">
        <f t="shared" si="3"/>
        <v>4732.65</v>
      </c>
      <c r="G70" s="28">
        <v>2521.06</v>
      </c>
      <c r="H70" s="28">
        <v>2250.04</v>
      </c>
      <c r="I70" s="28">
        <v>1954.57</v>
      </c>
      <c r="J70" s="29">
        <f t="shared" si="4"/>
        <v>6725.67</v>
      </c>
      <c r="K70" s="30">
        <v>2398.34</v>
      </c>
      <c r="L70" s="28">
        <v>2110.99</v>
      </c>
      <c r="M70" s="28">
        <v>2589.24</v>
      </c>
      <c r="N70" s="29">
        <f t="shared" si="5"/>
        <v>7098.57</v>
      </c>
      <c r="O70" s="28">
        <v>2367.2</v>
      </c>
      <c r="P70" s="28">
        <v>2163.48</v>
      </c>
      <c r="Q70" s="48">
        <v>1898.09</v>
      </c>
      <c r="R70" s="29">
        <f>ROUND(O70+P70+Q70,2)</f>
        <v>6428.77</v>
      </c>
      <c r="S70" s="31">
        <f t="shared" si="28"/>
        <v>24985.66</v>
      </c>
      <c r="T70" s="28">
        <v>344.73</v>
      </c>
      <c r="U70" s="28">
        <v>330.9200000000001</v>
      </c>
      <c r="V70" s="28">
        <v>226.10000000000002</v>
      </c>
      <c r="W70" s="29">
        <f t="shared" si="7"/>
        <v>901.75</v>
      </c>
      <c r="X70" s="28">
        <v>302.1700000000001</v>
      </c>
      <c r="Y70" s="28">
        <v>516.21</v>
      </c>
      <c r="Z70" s="28">
        <v>163.10999999999999</v>
      </c>
      <c r="AA70" s="29">
        <f t="shared" si="8"/>
        <v>981.49</v>
      </c>
      <c r="AB70" s="28">
        <v>397.15999999999997</v>
      </c>
      <c r="AC70" s="28">
        <v>204.31</v>
      </c>
      <c r="AD70" s="28">
        <v>368.4400000000001</v>
      </c>
      <c r="AE70" s="29">
        <f t="shared" si="9"/>
        <v>969.91</v>
      </c>
      <c r="AF70" s="28">
        <v>314.68</v>
      </c>
      <c r="AG70" s="28">
        <v>305.59999999999997</v>
      </c>
      <c r="AH70" s="28">
        <v>421.16</v>
      </c>
      <c r="AI70" s="29">
        <f>ROUND(AF70+AG70+AH70,2)</f>
        <v>1041.44</v>
      </c>
      <c r="AJ70" s="31">
        <f>ROUND(W70+AA70+AE70+AI70,2)</f>
        <v>3894.59</v>
      </c>
      <c r="AK70" s="33">
        <v>0</v>
      </c>
      <c r="AL70" s="33">
        <v>160.37</v>
      </c>
      <c r="AM70" s="33">
        <v>0</v>
      </c>
      <c r="AN70" s="34">
        <f t="shared" si="10"/>
        <v>160.37</v>
      </c>
      <c r="AO70" s="33">
        <v>0</v>
      </c>
      <c r="AP70" s="33">
        <v>0</v>
      </c>
      <c r="AQ70" s="65">
        <v>200.8</v>
      </c>
      <c r="AR70" s="34">
        <f t="shared" si="11"/>
        <v>200.8</v>
      </c>
      <c r="AS70" s="33">
        <v>297.76</v>
      </c>
      <c r="AT70" s="33">
        <v>0</v>
      </c>
      <c r="AU70" s="33">
        <v>161.41</v>
      </c>
      <c r="AV70" s="34">
        <f t="shared" si="12"/>
        <v>459.17</v>
      </c>
      <c r="AW70" s="33">
        <v>493.59</v>
      </c>
      <c r="AX70" s="33">
        <v>249.28</v>
      </c>
      <c r="AY70" s="33">
        <v>430.53</v>
      </c>
      <c r="AZ70" s="34">
        <f t="shared" si="13"/>
        <v>1173.4</v>
      </c>
      <c r="BA70" s="35">
        <f t="shared" si="14"/>
        <v>1993.74</v>
      </c>
      <c r="BB70" s="33">
        <v>0</v>
      </c>
      <c r="BC70" s="33">
        <v>0</v>
      </c>
      <c r="BD70" s="33">
        <v>0</v>
      </c>
      <c r="BE70" s="34">
        <f t="shared" si="15"/>
        <v>0</v>
      </c>
      <c r="BF70" s="33">
        <v>0</v>
      </c>
      <c r="BG70" s="33">
        <v>0</v>
      </c>
      <c r="BH70" s="71">
        <v>0</v>
      </c>
      <c r="BI70" s="34">
        <f t="shared" si="16"/>
        <v>0</v>
      </c>
      <c r="BJ70" s="33">
        <v>0</v>
      </c>
      <c r="BK70" s="33">
        <v>0</v>
      </c>
      <c r="BL70" s="33">
        <v>0</v>
      </c>
      <c r="BM70" s="34">
        <f t="shared" si="17"/>
        <v>0</v>
      </c>
      <c r="BN70" s="33">
        <v>0</v>
      </c>
      <c r="BO70" s="33">
        <v>0</v>
      </c>
      <c r="BP70" s="33">
        <v>0</v>
      </c>
      <c r="BQ70" s="34">
        <f t="shared" si="18"/>
        <v>0</v>
      </c>
      <c r="BR70" s="35">
        <f t="shared" si="19"/>
        <v>0</v>
      </c>
      <c r="BS70" s="33">
        <v>0</v>
      </c>
      <c r="BT70" s="33">
        <v>0</v>
      </c>
      <c r="BU70" s="33">
        <v>0</v>
      </c>
      <c r="BV70" s="34">
        <f t="shared" si="20"/>
        <v>0</v>
      </c>
      <c r="BW70" s="33">
        <v>0</v>
      </c>
      <c r="BX70" s="71">
        <v>0</v>
      </c>
      <c r="BY70" s="71">
        <v>0</v>
      </c>
      <c r="BZ70" s="34">
        <f t="shared" si="21"/>
        <v>0</v>
      </c>
      <c r="CA70" s="33">
        <v>0</v>
      </c>
      <c r="CB70" s="33">
        <v>0</v>
      </c>
      <c r="CC70" s="33">
        <v>0</v>
      </c>
      <c r="CD70" s="34">
        <f t="shared" si="22"/>
        <v>0</v>
      </c>
      <c r="CE70" s="33">
        <v>0</v>
      </c>
      <c r="CF70" s="33">
        <v>0</v>
      </c>
      <c r="CG70" s="33">
        <v>0</v>
      </c>
      <c r="CH70" s="34">
        <f t="shared" si="23"/>
        <v>0</v>
      </c>
      <c r="CI70" s="35">
        <f t="shared" si="24"/>
        <v>0</v>
      </c>
      <c r="CJ70" s="72">
        <f t="shared" si="25"/>
        <v>30873.99</v>
      </c>
      <c r="CK70" s="73">
        <v>0</v>
      </c>
      <c r="CL70" s="66">
        <v>0</v>
      </c>
      <c r="CM70" s="66">
        <v>0</v>
      </c>
      <c r="CN70" s="66">
        <f t="shared" si="26"/>
        <v>0</v>
      </c>
      <c r="CO70" s="66">
        <v>0</v>
      </c>
      <c r="CP70" s="66">
        <v>48.48</v>
      </c>
      <c r="CQ70" s="74">
        <v>0</v>
      </c>
      <c r="CR70" s="66">
        <v>0</v>
      </c>
      <c r="CS70" s="66">
        <v>136.28</v>
      </c>
      <c r="CT70" s="66">
        <v>87.87</v>
      </c>
      <c r="CU70" s="66">
        <f t="shared" si="27"/>
        <v>224.15</v>
      </c>
      <c r="CV70" s="118">
        <v>0</v>
      </c>
    </row>
    <row r="71" spans="1:100" s="52" customFormat="1" ht="12.75">
      <c r="A71" s="44" t="s">
        <v>219</v>
      </c>
      <c r="B71" s="53" t="s">
        <v>220</v>
      </c>
      <c r="C71" s="27">
        <v>2058.25</v>
      </c>
      <c r="D71" s="28">
        <v>2436.04</v>
      </c>
      <c r="E71" s="28">
        <v>1270.61</v>
      </c>
      <c r="F71" s="29">
        <f>ROUND(C71+D71+E71,2)</f>
        <v>5764.9</v>
      </c>
      <c r="G71" s="28">
        <v>1692.46</v>
      </c>
      <c r="H71" s="28">
        <v>3178.6</v>
      </c>
      <c r="I71" s="28">
        <v>2103.69</v>
      </c>
      <c r="J71" s="29">
        <f>ROUND(G71+H71+I71,2)</f>
        <v>6974.75</v>
      </c>
      <c r="K71" s="30">
        <v>3029.3</v>
      </c>
      <c r="L71" s="28">
        <v>5101.52</v>
      </c>
      <c r="M71" s="28">
        <v>1520.55</v>
      </c>
      <c r="N71" s="29">
        <f>ROUND(K71+L71+M71,2)</f>
        <v>9651.37</v>
      </c>
      <c r="O71" s="28">
        <v>1856.37</v>
      </c>
      <c r="P71" s="28">
        <v>977.04</v>
      </c>
      <c r="Q71" s="48">
        <v>1440.53</v>
      </c>
      <c r="R71" s="29">
        <f>ROUND(O71+P71+Q71,2)</f>
        <v>4273.94</v>
      </c>
      <c r="S71" s="31">
        <f t="shared" si="28"/>
        <v>26664.96</v>
      </c>
      <c r="T71" s="28">
        <v>238.27</v>
      </c>
      <c r="U71" s="28">
        <v>282.34000000000003</v>
      </c>
      <c r="V71" s="28">
        <v>136.19</v>
      </c>
      <c r="W71" s="29">
        <f>ROUND(T71+U71+V71,2)</f>
        <v>656.8</v>
      </c>
      <c r="X71" s="28">
        <v>282.48</v>
      </c>
      <c r="Y71" s="28">
        <v>233.99</v>
      </c>
      <c r="Z71" s="28">
        <v>145.99</v>
      </c>
      <c r="AA71" s="29">
        <f>ROUND(X71+Y71+Z71,2)</f>
        <v>662.46</v>
      </c>
      <c r="AB71" s="28">
        <v>375.7</v>
      </c>
      <c r="AC71" s="28">
        <v>253.26</v>
      </c>
      <c r="AD71" s="28">
        <v>348.56000000000006</v>
      </c>
      <c r="AE71" s="29">
        <f>ROUND(AB71+AC71+AD71,2)</f>
        <v>977.52</v>
      </c>
      <c r="AF71" s="28">
        <v>165.94</v>
      </c>
      <c r="AG71" s="28">
        <v>52.42</v>
      </c>
      <c r="AH71" s="28">
        <v>47.67</v>
      </c>
      <c r="AI71" s="29">
        <f>ROUND(AF71+AG71+AH71,2)</f>
        <v>266.03</v>
      </c>
      <c r="AJ71" s="31">
        <f>ROUND(W71+AA71+AE71+AI71,2)</f>
        <v>2562.81</v>
      </c>
      <c r="AK71" s="33">
        <v>0</v>
      </c>
      <c r="AL71" s="33">
        <v>0</v>
      </c>
      <c r="AM71" s="33">
        <v>0</v>
      </c>
      <c r="AN71" s="34">
        <f>ROUND(AK71+AL71+AM71,2)</f>
        <v>0</v>
      </c>
      <c r="AO71" s="33">
        <v>0</v>
      </c>
      <c r="AP71" s="33">
        <v>0</v>
      </c>
      <c r="AQ71" s="65">
        <v>0</v>
      </c>
      <c r="AR71" s="34">
        <f>ROUND(AO71+AP71+AQ71,2)</f>
        <v>0</v>
      </c>
      <c r="AS71" s="33">
        <v>0</v>
      </c>
      <c r="AT71" s="33">
        <v>0</v>
      </c>
      <c r="AU71" s="33">
        <v>0</v>
      </c>
      <c r="AV71" s="34">
        <f>ROUND(AS71+AT71+AU71,2)</f>
        <v>0</v>
      </c>
      <c r="AW71" s="33">
        <v>0</v>
      </c>
      <c r="AX71" s="33">
        <v>0</v>
      </c>
      <c r="AY71" s="33">
        <v>0</v>
      </c>
      <c r="AZ71" s="34">
        <f>ROUND(AW71+AX71+AY71,2)</f>
        <v>0</v>
      </c>
      <c r="BA71" s="35">
        <f>ROUND(AN71+AR71+AV71+AZ71,2)</f>
        <v>0</v>
      </c>
      <c r="BB71" s="33">
        <v>80.18</v>
      </c>
      <c r="BC71" s="33">
        <v>0</v>
      </c>
      <c r="BD71" s="33">
        <v>0</v>
      </c>
      <c r="BE71" s="34">
        <f>ROUND(BB71+BC71+BD71,2)</f>
        <v>80.18</v>
      </c>
      <c r="BF71" s="33">
        <v>0</v>
      </c>
      <c r="BG71" s="33">
        <v>0</v>
      </c>
      <c r="BH71" s="71">
        <v>0</v>
      </c>
      <c r="BI71" s="34">
        <f>ROUND(BF71+BG71+BH71,2)</f>
        <v>0</v>
      </c>
      <c r="BJ71" s="33">
        <v>0</v>
      </c>
      <c r="BK71" s="33">
        <v>0</v>
      </c>
      <c r="BL71" s="33">
        <v>0</v>
      </c>
      <c r="BM71" s="34">
        <f>ROUND(BJ71+BK71+BL71,2)</f>
        <v>0</v>
      </c>
      <c r="BN71" s="33">
        <v>0</v>
      </c>
      <c r="BO71" s="33">
        <v>0</v>
      </c>
      <c r="BP71" s="33">
        <v>0</v>
      </c>
      <c r="BQ71" s="34">
        <f>ROUND(BN71+BO71+BP71,2)</f>
        <v>0</v>
      </c>
      <c r="BR71" s="35">
        <f>ROUND(BE71+BI71+BM71+BQ71,2)</f>
        <v>80.18</v>
      </c>
      <c r="BS71" s="33">
        <v>64.15</v>
      </c>
      <c r="BT71" s="33">
        <v>0</v>
      </c>
      <c r="BU71" s="33">
        <v>0</v>
      </c>
      <c r="BV71" s="34">
        <f>ROUND(BS71+BT71+BU71,2)</f>
        <v>64.15</v>
      </c>
      <c r="BW71" s="33">
        <v>0</v>
      </c>
      <c r="BX71" s="71">
        <v>0</v>
      </c>
      <c r="BY71" s="71">
        <v>0</v>
      </c>
      <c r="BZ71" s="34">
        <f>ROUND(BW71+BX71+BY71,2)</f>
        <v>0</v>
      </c>
      <c r="CA71" s="33">
        <v>0</v>
      </c>
      <c r="CB71" s="33">
        <v>0</v>
      </c>
      <c r="CC71" s="33">
        <v>0</v>
      </c>
      <c r="CD71" s="34">
        <f>ROUND(CA71+CB71+CC71,2)</f>
        <v>0</v>
      </c>
      <c r="CE71" s="33">
        <v>0</v>
      </c>
      <c r="CF71" s="33">
        <v>0</v>
      </c>
      <c r="CG71" s="33">
        <v>0</v>
      </c>
      <c r="CH71" s="34">
        <f>ROUND(CE71+CF71+CG71,2)</f>
        <v>0</v>
      </c>
      <c r="CI71" s="35">
        <f>ROUND(BV71+BZ71+CD71+CH71,2)</f>
        <v>64.15</v>
      </c>
      <c r="CJ71" s="72">
        <f>ROUND(S71+AJ71+BA71+BR71+CI71,2)</f>
        <v>29372.1</v>
      </c>
      <c r="CK71" s="73">
        <v>0</v>
      </c>
      <c r="CL71" s="66">
        <v>0</v>
      </c>
      <c r="CM71" s="66">
        <v>0</v>
      </c>
      <c r="CN71" s="66">
        <f>ROUND(CL71+CM71,2)</f>
        <v>0</v>
      </c>
      <c r="CO71" s="66">
        <v>0</v>
      </c>
      <c r="CP71" s="66">
        <v>0</v>
      </c>
      <c r="CQ71" s="74">
        <v>0</v>
      </c>
      <c r="CR71" s="66">
        <v>0</v>
      </c>
      <c r="CS71" s="66">
        <v>80.03</v>
      </c>
      <c r="CT71" s="66">
        <v>0</v>
      </c>
      <c r="CU71" s="66">
        <f>ROUND(CS71+CT71,2)</f>
        <v>80.03</v>
      </c>
      <c r="CV71" s="118">
        <v>0</v>
      </c>
    </row>
    <row r="72" spans="1:100" s="52" customFormat="1" ht="12.75">
      <c r="A72" s="54" t="s">
        <v>221</v>
      </c>
      <c r="B72" s="53" t="s">
        <v>222</v>
      </c>
      <c r="C72" s="27">
        <v>24387.22</v>
      </c>
      <c r="D72" s="28">
        <v>26766.03</v>
      </c>
      <c r="E72" s="28">
        <v>26878.56</v>
      </c>
      <c r="F72" s="29">
        <f>ROUND(C72+D72+E72,2)</f>
        <v>78031.81</v>
      </c>
      <c r="G72" s="28">
        <v>23935.85</v>
      </c>
      <c r="H72" s="28">
        <v>28778.37</v>
      </c>
      <c r="I72" s="28">
        <v>26199.39</v>
      </c>
      <c r="J72" s="29">
        <f>ROUND(G72+H72+I72,2)</f>
        <v>78913.61</v>
      </c>
      <c r="K72" s="30">
        <v>23691.91</v>
      </c>
      <c r="L72" s="28">
        <v>23699.36</v>
      </c>
      <c r="M72" s="28">
        <v>25823.35</v>
      </c>
      <c r="N72" s="29">
        <f>ROUND(K72+L72+M72,2)</f>
        <v>73214.62</v>
      </c>
      <c r="O72" s="28">
        <v>29113.4</v>
      </c>
      <c r="P72" s="28">
        <v>26706.85</v>
      </c>
      <c r="Q72" s="48">
        <v>29082.55</v>
      </c>
      <c r="R72" s="29">
        <f>ROUND(O72+P72+Q72,2)</f>
        <v>84902.8</v>
      </c>
      <c r="S72" s="31">
        <f t="shared" si="28"/>
        <v>315062.84</v>
      </c>
      <c r="T72" s="28">
        <v>252.77</v>
      </c>
      <c r="U72" s="28">
        <v>154.04</v>
      </c>
      <c r="V72" s="28">
        <v>498.69</v>
      </c>
      <c r="W72" s="29">
        <f>ROUND(T72+U72+V72,2)</f>
        <v>905.5</v>
      </c>
      <c r="X72" s="28">
        <v>396.82000000000005</v>
      </c>
      <c r="Y72" s="28">
        <v>394.86000000000007</v>
      </c>
      <c r="Z72" s="28">
        <v>713.5799999999999</v>
      </c>
      <c r="AA72" s="29">
        <f>ROUND(X72+Y72+Z72,2)</f>
        <v>1505.26</v>
      </c>
      <c r="AB72" s="28">
        <v>458.02000000000004</v>
      </c>
      <c r="AC72" s="28">
        <v>251.04</v>
      </c>
      <c r="AD72" s="28">
        <v>356.12</v>
      </c>
      <c r="AE72" s="29">
        <f>ROUND(AB72+AC72+AD72,2)</f>
        <v>1065.18</v>
      </c>
      <c r="AF72" s="28">
        <v>184.29</v>
      </c>
      <c r="AG72" s="28">
        <v>470.6000000000001</v>
      </c>
      <c r="AH72" s="28">
        <v>342.31000000000006</v>
      </c>
      <c r="AI72" s="29">
        <f>ROUND(AF72+AG72+AH72,2)</f>
        <v>997.2</v>
      </c>
      <c r="AJ72" s="31">
        <f>ROUND(W72+AA72+AE72+AI72,2)</f>
        <v>4473.14</v>
      </c>
      <c r="AK72" s="33">
        <v>0</v>
      </c>
      <c r="AL72" s="33">
        <v>0</v>
      </c>
      <c r="AM72" s="33">
        <v>0</v>
      </c>
      <c r="AN72" s="34">
        <f>ROUND(AK72+AL72+AM72,2)</f>
        <v>0</v>
      </c>
      <c r="AO72" s="33">
        <v>0</v>
      </c>
      <c r="AP72" s="33">
        <v>0</v>
      </c>
      <c r="AQ72" s="65">
        <v>0</v>
      </c>
      <c r="AR72" s="34">
        <f>ROUND(AO72+AP72+AQ72,2)</f>
        <v>0</v>
      </c>
      <c r="AS72" s="33">
        <v>0</v>
      </c>
      <c r="AT72" s="33">
        <v>0</v>
      </c>
      <c r="AU72" s="33">
        <v>0</v>
      </c>
      <c r="AV72" s="34">
        <f>ROUND(AS72+AT72+AU72,2)</f>
        <v>0</v>
      </c>
      <c r="AW72" s="33">
        <v>0</v>
      </c>
      <c r="AX72" s="33">
        <v>0</v>
      </c>
      <c r="AY72" s="33">
        <v>0</v>
      </c>
      <c r="AZ72" s="34">
        <f>ROUND(AW72+AX72+AY72,2)</f>
        <v>0</v>
      </c>
      <c r="BA72" s="35">
        <f>ROUND(AN72+AR72+AV72+AZ72,2)</f>
        <v>0</v>
      </c>
      <c r="BB72" s="33">
        <v>0</v>
      </c>
      <c r="BC72" s="33">
        <v>0</v>
      </c>
      <c r="BD72" s="33">
        <v>0</v>
      </c>
      <c r="BE72" s="34">
        <f>ROUND(BB72+BC72+BD72,2)</f>
        <v>0</v>
      </c>
      <c r="BF72" s="33">
        <v>0</v>
      </c>
      <c r="BG72" s="33">
        <v>0</v>
      </c>
      <c r="BH72" s="71">
        <v>0</v>
      </c>
      <c r="BI72" s="34">
        <f>ROUND(BF72+BG72+BH72,2)</f>
        <v>0</v>
      </c>
      <c r="BJ72" s="33">
        <v>0</v>
      </c>
      <c r="BK72" s="33">
        <v>0</v>
      </c>
      <c r="BL72" s="33">
        <v>0</v>
      </c>
      <c r="BM72" s="34">
        <f>ROUND(BJ72+BK72+BL72,2)</f>
        <v>0</v>
      </c>
      <c r="BN72" s="33">
        <v>0</v>
      </c>
      <c r="BO72" s="33">
        <v>0</v>
      </c>
      <c r="BP72" s="33">
        <v>0</v>
      </c>
      <c r="BQ72" s="34">
        <f>ROUND(BN72+BO72+BP72,2)</f>
        <v>0</v>
      </c>
      <c r="BR72" s="35">
        <f>ROUND(BE72+BI72+BM72+BQ72,2)</f>
        <v>0</v>
      </c>
      <c r="BS72" s="33">
        <v>0</v>
      </c>
      <c r="BT72" s="33">
        <v>0</v>
      </c>
      <c r="BU72" s="33">
        <v>0</v>
      </c>
      <c r="BV72" s="34">
        <f>ROUND(BS72+BT72+BU72,2)</f>
        <v>0</v>
      </c>
      <c r="BW72" s="33">
        <v>0</v>
      </c>
      <c r="BX72" s="71">
        <v>0</v>
      </c>
      <c r="BY72" s="71">
        <v>0</v>
      </c>
      <c r="BZ72" s="34">
        <f>ROUND(BW72+BX72+BY72,2)</f>
        <v>0</v>
      </c>
      <c r="CA72" s="33">
        <v>0</v>
      </c>
      <c r="CB72" s="33">
        <v>0</v>
      </c>
      <c r="CC72" s="33">
        <v>0</v>
      </c>
      <c r="CD72" s="34">
        <f>ROUND(CA72+CB72+CC72,2)</f>
        <v>0</v>
      </c>
      <c r="CE72" s="33">
        <v>0</v>
      </c>
      <c r="CF72" s="33">
        <v>0</v>
      </c>
      <c r="CG72" s="33">
        <v>0</v>
      </c>
      <c r="CH72" s="34">
        <f>ROUND(CE72+CF72+CG72,2)</f>
        <v>0</v>
      </c>
      <c r="CI72" s="35">
        <f>ROUND(BV72+BZ72+CD72+CH72,2)</f>
        <v>0</v>
      </c>
      <c r="CJ72" s="72">
        <f>ROUND(S72+AJ72+BA72+BR72+CI72,2)</f>
        <v>319535.98</v>
      </c>
      <c r="CK72" s="73">
        <v>0</v>
      </c>
      <c r="CL72" s="66">
        <v>0</v>
      </c>
      <c r="CM72" s="66">
        <v>0</v>
      </c>
      <c r="CN72" s="66">
        <f>ROUND(CL72+CM72,2)</f>
        <v>0</v>
      </c>
      <c r="CO72" s="66">
        <v>0</v>
      </c>
      <c r="CP72" s="66">
        <v>0</v>
      </c>
      <c r="CQ72" s="74">
        <v>0</v>
      </c>
      <c r="CR72" s="66">
        <v>0</v>
      </c>
      <c r="CS72" s="66">
        <v>1359.12</v>
      </c>
      <c r="CT72" s="66">
        <v>0</v>
      </c>
      <c r="CU72" s="66">
        <f>ROUND(CS72+CT72,2)</f>
        <v>1359.12</v>
      </c>
      <c r="CV72" s="118">
        <v>0</v>
      </c>
    </row>
    <row r="73" spans="1:100" s="42" customFormat="1" ht="12.75">
      <c r="A73" s="54" t="s">
        <v>223</v>
      </c>
      <c r="B73" s="53" t="s">
        <v>224</v>
      </c>
      <c r="C73" s="27">
        <v>16726.5</v>
      </c>
      <c r="D73" s="41">
        <v>20011.39</v>
      </c>
      <c r="E73" s="41">
        <v>21393.27</v>
      </c>
      <c r="F73" s="34">
        <f>ROUND(C73+D73+E73,2)</f>
        <v>58131.16</v>
      </c>
      <c r="G73" s="41">
        <v>18763.87</v>
      </c>
      <c r="H73" s="41">
        <v>16073.95</v>
      </c>
      <c r="I73" s="41">
        <v>18250.9</v>
      </c>
      <c r="J73" s="34">
        <f>ROUND(G73+H73+I73,2)</f>
        <v>53088.72</v>
      </c>
      <c r="K73" s="30">
        <v>23135.59</v>
      </c>
      <c r="L73" s="41">
        <v>19566.63</v>
      </c>
      <c r="M73" s="41">
        <v>17322.83</v>
      </c>
      <c r="N73" s="34">
        <f>ROUND(K73+L73+M73,2)</f>
        <v>60025.05</v>
      </c>
      <c r="O73" s="41">
        <v>21890.98</v>
      </c>
      <c r="P73" s="41">
        <v>19137.79</v>
      </c>
      <c r="Q73" s="30">
        <v>17881.63</v>
      </c>
      <c r="R73" s="34">
        <f>ROUND(O73+P73+Q73,2)</f>
        <v>58910.4</v>
      </c>
      <c r="S73" s="35">
        <f t="shared" si="28"/>
        <v>230155.33</v>
      </c>
      <c r="T73" s="41">
        <v>724.4300000000004</v>
      </c>
      <c r="U73" s="41">
        <v>502.8699999999999</v>
      </c>
      <c r="V73" s="41">
        <v>682.1500000000002</v>
      </c>
      <c r="W73" s="34">
        <f>ROUND(T73+U73+V73,2)</f>
        <v>1909.45</v>
      </c>
      <c r="X73" s="41">
        <v>805.4300000000003</v>
      </c>
      <c r="Y73" s="41">
        <v>666.01</v>
      </c>
      <c r="Z73" s="41">
        <v>514.4</v>
      </c>
      <c r="AA73" s="34">
        <f>ROUND(X73+Y73+Z73,2)</f>
        <v>1985.84</v>
      </c>
      <c r="AB73" s="41">
        <v>674.53</v>
      </c>
      <c r="AC73" s="41">
        <v>416.4099999999999</v>
      </c>
      <c r="AD73" s="41">
        <v>524.37</v>
      </c>
      <c r="AE73" s="34">
        <f>ROUND(AB73+AC73+AD73,2)</f>
        <v>1615.31</v>
      </c>
      <c r="AF73" s="41">
        <v>491.16</v>
      </c>
      <c r="AG73" s="41">
        <v>637.26</v>
      </c>
      <c r="AH73" s="41">
        <v>609.7399999999999</v>
      </c>
      <c r="AI73" s="34">
        <f>ROUND(AF73+AG73+AH73,2)</f>
        <v>1738.16</v>
      </c>
      <c r="AJ73" s="35">
        <f>ROUND(W73+AA73+AE73+AI73,2)</f>
        <v>7248.76</v>
      </c>
      <c r="AK73" s="33">
        <v>0</v>
      </c>
      <c r="AL73" s="33">
        <v>0</v>
      </c>
      <c r="AM73" s="33">
        <v>0</v>
      </c>
      <c r="AN73" s="34">
        <f>ROUND(AK73+AL73+AM73,2)</f>
        <v>0</v>
      </c>
      <c r="AO73" s="33">
        <v>0</v>
      </c>
      <c r="AP73" s="33">
        <v>0</v>
      </c>
      <c r="AQ73" s="65">
        <v>0</v>
      </c>
      <c r="AR73" s="34">
        <f>ROUND(AO73+AP73+AQ73,2)</f>
        <v>0</v>
      </c>
      <c r="AS73" s="33">
        <v>0</v>
      </c>
      <c r="AT73" s="33">
        <v>0</v>
      </c>
      <c r="AU73" s="33">
        <v>0</v>
      </c>
      <c r="AV73" s="34">
        <f>ROUND(AS73+AT73+AU73,2)</f>
        <v>0</v>
      </c>
      <c r="AW73" s="33">
        <v>0</v>
      </c>
      <c r="AX73" s="33">
        <v>0</v>
      </c>
      <c r="AY73" s="33">
        <v>0</v>
      </c>
      <c r="AZ73" s="34">
        <f>ROUND(AW73+AX73+AY73,2)</f>
        <v>0</v>
      </c>
      <c r="BA73" s="35">
        <f>ROUND(AN73+AR73+AV73+AZ73,2)</f>
        <v>0</v>
      </c>
      <c r="BB73" s="33">
        <v>0</v>
      </c>
      <c r="BC73" s="33">
        <v>0</v>
      </c>
      <c r="BD73" s="33">
        <v>0</v>
      </c>
      <c r="BE73" s="34">
        <f>ROUND(BB73+BC73+BD73,2)</f>
        <v>0</v>
      </c>
      <c r="BF73" s="33">
        <v>0</v>
      </c>
      <c r="BG73" s="33">
        <v>0</v>
      </c>
      <c r="BH73" s="71">
        <v>0</v>
      </c>
      <c r="BI73" s="34">
        <f>ROUND(BF73+BG73+BH73,2)</f>
        <v>0</v>
      </c>
      <c r="BJ73" s="33">
        <v>0</v>
      </c>
      <c r="BK73" s="33">
        <v>0</v>
      </c>
      <c r="BL73" s="33">
        <v>0</v>
      </c>
      <c r="BM73" s="34">
        <f>ROUND(BJ73+BK73+BL73,2)</f>
        <v>0</v>
      </c>
      <c r="BN73" s="33">
        <v>0</v>
      </c>
      <c r="BO73" s="33">
        <v>0</v>
      </c>
      <c r="BP73" s="33">
        <v>0</v>
      </c>
      <c r="BQ73" s="34">
        <f>ROUND(BN73+BO73+BP73,2)</f>
        <v>0</v>
      </c>
      <c r="BR73" s="35">
        <f>ROUND(BE73+BI73+BM73+BQ73,2)</f>
        <v>0</v>
      </c>
      <c r="BS73" s="33">
        <v>0</v>
      </c>
      <c r="BT73" s="33">
        <v>0</v>
      </c>
      <c r="BU73" s="33">
        <v>0</v>
      </c>
      <c r="BV73" s="34">
        <f>ROUND(BS73+BT73+BU73,2)</f>
        <v>0</v>
      </c>
      <c r="BW73" s="33">
        <v>0</v>
      </c>
      <c r="BX73" s="71">
        <v>0</v>
      </c>
      <c r="BY73" s="71">
        <v>0</v>
      </c>
      <c r="BZ73" s="34">
        <f>ROUND(BW73+BX73+BY73,2)</f>
        <v>0</v>
      </c>
      <c r="CA73" s="33">
        <v>0</v>
      </c>
      <c r="CB73" s="33">
        <v>0</v>
      </c>
      <c r="CC73" s="33">
        <v>0</v>
      </c>
      <c r="CD73" s="34">
        <f>ROUND(CA73+CB73+CC73,2)</f>
        <v>0</v>
      </c>
      <c r="CE73" s="33">
        <v>0</v>
      </c>
      <c r="CF73" s="33">
        <v>0</v>
      </c>
      <c r="CG73" s="33">
        <v>0</v>
      </c>
      <c r="CH73" s="34">
        <f>ROUND(CE73+CF73+CG73,2)</f>
        <v>0</v>
      </c>
      <c r="CI73" s="35">
        <f>ROUND(BV73+BZ73+CD73+CH73,2)</f>
        <v>0</v>
      </c>
      <c r="CJ73" s="72">
        <f>ROUND(S73+AJ73+BA73+BR73+CI73,2)</f>
        <v>237404.09</v>
      </c>
      <c r="CK73" s="73">
        <v>0</v>
      </c>
      <c r="CL73" s="66">
        <v>0</v>
      </c>
      <c r="CM73" s="66">
        <v>0</v>
      </c>
      <c r="CN73" s="66">
        <f>ROUND(CL73+CM73,2)</f>
        <v>0</v>
      </c>
      <c r="CO73" s="66">
        <v>0</v>
      </c>
      <c r="CP73" s="66">
        <v>0</v>
      </c>
      <c r="CQ73" s="74">
        <v>0</v>
      </c>
      <c r="CR73" s="66">
        <v>0</v>
      </c>
      <c r="CS73" s="66">
        <v>911.73</v>
      </c>
      <c r="CT73" s="66">
        <v>0</v>
      </c>
      <c r="CU73" s="66">
        <f>ROUND(CS73+CT73,2)</f>
        <v>911.73</v>
      </c>
      <c r="CV73" s="118">
        <v>0</v>
      </c>
    </row>
    <row r="74" spans="1:100" s="42" customFormat="1" ht="12.75">
      <c r="A74" s="54" t="s">
        <v>264</v>
      </c>
      <c r="B74" s="53" t="s">
        <v>265</v>
      </c>
      <c r="C74" s="27">
        <v>0</v>
      </c>
      <c r="D74" s="41">
        <v>0</v>
      </c>
      <c r="E74" s="41">
        <v>0</v>
      </c>
      <c r="F74" s="34">
        <f>ROUND(C74+D74+E74,2)</f>
        <v>0</v>
      </c>
      <c r="G74" s="41">
        <v>0</v>
      </c>
      <c r="H74" s="41">
        <v>0</v>
      </c>
      <c r="I74" s="41">
        <v>0</v>
      </c>
      <c r="J74" s="34">
        <f>ROUND(G74+H74+I74,2)</f>
        <v>0</v>
      </c>
      <c r="K74" s="30">
        <v>0</v>
      </c>
      <c r="L74" s="41">
        <v>16061.61</v>
      </c>
      <c r="M74" s="41">
        <v>16395.65</v>
      </c>
      <c r="N74" s="34">
        <f>ROUND(K74+L74+M74,2)</f>
        <v>32457.26</v>
      </c>
      <c r="O74" s="41">
        <v>17575.26</v>
      </c>
      <c r="P74" s="41">
        <v>17024.62</v>
      </c>
      <c r="Q74" s="30">
        <v>16562.88</v>
      </c>
      <c r="R74" s="34">
        <f>ROUND(O74+P74+Q74,2)</f>
        <v>51162.76</v>
      </c>
      <c r="S74" s="35">
        <f>ROUND(F74+J74+N74+R74,2)</f>
        <v>83620.02</v>
      </c>
      <c r="T74" s="41">
        <v>0</v>
      </c>
      <c r="U74" s="41">
        <v>0</v>
      </c>
      <c r="V74" s="41">
        <v>0</v>
      </c>
      <c r="W74" s="34">
        <f>ROUND(T74+U74+V74,2)</f>
        <v>0</v>
      </c>
      <c r="X74" s="41">
        <v>0</v>
      </c>
      <c r="Y74" s="41">
        <v>0</v>
      </c>
      <c r="Z74" s="41">
        <v>0</v>
      </c>
      <c r="AA74" s="34">
        <f>ROUND(X74+Y74+Z74,2)</f>
        <v>0</v>
      </c>
      <c r="AB74" s="41">
        <v>0</v>
      </c>
      <c r="AC74" s="41">
        <v>149.74</v>
      </c>
      <c r="AD74" s="41">
        <v>64.25999999999999</v>
      </c>
      <c r="AE74" s="34">
        <f>ROUND(AB74+AC74+AD74,2)</f>
        <v>214</v>
      </c>
      <c r="AF74" s="41">
        <v>142.64999999999998</v>
      </c>
      <c r="AG74" s="41">
        <v>66.69</v>
      </c>
      <c r="AH74" s="41">
        <v>153.93</v>
      </c>
      <c r="AI74" s="34">
        <f>ROUND(AF74+AG74+AH74,2)</f>
        <v>363.27</v>
      </c>
      <c r="AJ74" s="35">
        <f>ROUND(W74+AA74+AE74+AI74,2)</f>
        <v>577.27</v>
      </c>
      <c r="AK74" s="33">
        <v>0</v>
      </c>
      <c r="AL74" s="33">
        <v>0</v>
      </c>
      <c r="AM74" s="33">
        <v>0</v>
      </c>
      <c r="AN74" s="34">
        <f>ROUND(AK74+AL74+AM74,2)</f>
        <v>0</v>
      </c>
      <c r="AO74" s="33">
        <v>0</v>
      </c>
      <c r="AP74" s="33">
        <v>0</v>
      </c>
      <c r="AQ74" s="65">
        <v>0</v>
      </c>
      <c r="AR74" s="34">
        <f>ROUND(AO74+AP74+AQ74,2)</f>
        <v>0</v>
      </c>
      <c r="AS74" s="33">
        <v>0</v>
      </c>
      <c r="AT74" s="33">
        <v>259.69</v>
      </c>
      <c r="AU74" s="33">
        <v>1410.72</v>
      </c>
      <c r="AV74" s="34">
        <f>ROUND(AS74+AT74+AU74,2)</f>
        <v>1670.41</v>
      </c>
      <c r="AW74" s="33">
        <v>540.93</v>
      </c>
      <c r="AX74" s="33">
        <v>781.12</v>
      </c>
      <c r="AY74" s="33">
        <v>781.12</v>
      </c>
      <c r="AZ74" s="34">
        <f>ROUND(AW74+AX74+AY74,2)</f>
        <v>2103.17</v>
      </c>
      <c r="BA74" s="35">
        <f>ROUND(AN74+AR74+AV74+AZ74,2)</f>
        <v>3773.58</v>
      </c>
      <c r="BB74" s="33">
        <v>0</v>
      </c>
      <c r="BC74" s="33">
        <v>0</v>
      </c>
      <c r="BD74" s="33">
        <v>0</v>
      </c>
      <c r="BE74" s="34">
        <f>ROUND(BB74+BC74+BD74,2)</f>
        <v>0</v>
      </c>
      <c r="BF74" s="33">
        <v>0</v>
      </c>
      <c r="BG74" s="33">
        <v>0</v>
      </c>
      <c r="BH74" s="71">
        <v>0</v>
      </c>
      <c r="BI74" s="34">
        <f>ROUND(BF74+BG74+BH74,2)</f>
        <v>0</v>
      </c>
      <c r="BJ74" s="36">
        <v>0</v>
      </c>
      <c r="BK74" s="33">
        <v>0</v>
      </c>
      <c r="BL74" s="33">
        <v>0</v>
      </c>
      <c r="BM74" s="34">
        <f>ROUND(BJ74+BK74+BL74,2)</f>
        <v>0</v>
      </c>
      <c r="BN74" s="33">
        <v>0</v>
      </c>
      <c r="BO74" s="33">
        <v>0</v>
      </c>
      <c r="BP74" s="33">
        <v>0</v>
      </c>
      <c r="BQ74" s="34">
        <f>ROUND(BN74+BO74+BP74,2)</f>
        <v>0</v>
      </c>
      <c r="BR74" s="35">
        <f>ROUND(BE74+BI74+BM74+BQ74,2)</f>
        <v>0</v>
      </c>
      <c r="BS74" s="33">
        <v>0</v>
      </c>
      <c r="BT74" s="33">
        <v>0</v>
      </c>
      <c r="BU74" s="33">
        <v>0</v>
      </c>
      <c r="BV74" s="34">
        <f>ROUND(BS74+BT74+BU74,2)</f>
        <v>0</v>
      </c>
      <c r="BW74" s="33">
        <v>0</v>
      </c>
      <c r="BX74" s="71">
        <v>0</v>
      </c>
      <c r="BY74" s="71">
        <v>0</v>
      </c>
      <c r="BZ74" s="34">
        <f>ROUND(BW74+BX74+BY74,2)</f>
        <v>0</v>
      </c>
      <c r="CA74" s="36">
        <v>0</v>
      </c>
      <c r="CB74" s="33">
        <v>0</v>
      </c>
      <c r="CC74" s="33">
        <v>0</v>
      </c>
      <c r="CD74" s="34">
        <f>ROUND(CA74+CB74+CC74,2)</f>
        <v>0</v>
      </c>
      <c r="CE74" s="33">
        <v>0</v>
      </c>
      <c r="CF74" s="33">
        <v>0</v>
      </c>
      <c r="CG74" s="33">
        <v>0</v>
      </c>
      <c r="CH74" s="34">
        <f>ROUND(CE74+CF74+CG74,2)</f>
        <v>0</v>
      </c>
      <c r="CI74" s="35">
        <f>ROUND(BV74+BZ74+CD74+CH74,2)</f>
        <v>0</v>
      </c>
      <c r="CJ74" s="72">
        <f>ROUND(S74+AJ74+BA74+BR74+CI74,2)</f>
        <v>87970.87</v>
      </c>
      <c r="CK74" s="73">
        <v>0</v>
      </c>
      <c r="CL74" s="66">
        <v>0</v>
      </c>
      <c r="CM74" s="66">
        <v>0</v>
      </c>
      <c r="CN74" s="66">
        <f>ROUND(CL74+CM74,2)</f>
        <v>0</v>
      </c>
      <c r="CO74" s="66">
        <v>0</v>
      </c>
      <c r="CP74" s="66">
        <v>0</v>
      </c>
      <c r="CQ74" s="74">
        <v>0</v>
      </c>
      <c r="CR74" s="66">
        <v>991.81</v>
      </c>
      <c r="CS74" s="66">
        <v>862.93</v>
      </c>
      <c r="CT74" s="66">
        <v>228.05</v>
      </c>
      <c r="CU74" s="66">
        <f>ROUND(CS74+CT74,2)</f>
        <v>1090.98</v>
      </c>
      <c r="CV74" s="118">
        <v>0</v>
      </c>
    </row>
    <row r="75" spans="1:100" s="42" customFormat="1" ht="13.5" thickBot="1">
      <c r="A75" s="89" t="s">
        <v>266</v>
      </c>
      <c r="B75" s="90" t="s">
        <v>267</v>
      </c>
      <c r="C75" s="91">
        <v>0</v>
      </c>
      <c r="D75" s="92">
        <v>0</v>
      </c>
      <c r="E75" s="92">
        <v>0</v>
      </c>
      <c r="F75" s="93">
        <f>ROUND(C75+D75+E75,2)</f>
        <v>0</v>
      </c>
      <c r="G75" s="92">
        <v>0</v>
      </c>
      <c r="H75" s="92">
        <v>0</v>
      </c>
      <c r="I75" s="92">
        <v>0</v>
      </c>
      <c r="J75" s="93">
        <f>ROUND(G75+H75+I75,2)</f>
        <v>0</v>
      </c>
      <c r="K75" s="94">
        <v>0</v>
      </c>
      <c r="L75" s="92">
        <v>0</v>
      </c>
      <c r="M75" s="92">
        <v>0</v>
      </c>
      <c r="N75" s="93">
        <f>ROUND(K75+L75+M75,2)</f>
        <v>0</v>
      </c>
      <c r="O75" s="92">
        <v>4073.99</v>
      </c>
      <c r="P75" s="92">
        <v>6078.87</v>
      </c>
      <c r="Q75" s="94">
        <v>4292.29</v>
      </c>
      <c r="R75" s="93">
        <f>ROUND(O75+P75+Q75,2)</f>
        <v>14445.15</v>
      </c>
      <c r="S75" s="95">
        <f>ROUND(F75+J75+N75+R75,2)</f>
        <v>14445.15</v>
      </c>
      <c r="T75" s="92">
        <v>0</v>
      </c>
      <c r="U75" s="92">
        <v>0</v>
      </c>
      <c r="V75" s="92">
        <v>0</v>
      </c>
      <c r="W75" s="93">
        <f>ROUND(T75+U75+V75,2)</f>
        <v>0</v>
      </c>
      <c r="X75" s="92">
        <v>0</v>
      </c>
      <c r="Y75" s="92">
        <v>0</v>
      </c>
      <c r="Z75" s="92">
        <v>0</v>
      </c>
      <c r="AA75" s="93">
        <f>ROUND(X75+Y75+Z75,2)</f>
        <v>0</v>
      </c>
      <c r="AB75" s="92">
        <v>0</v>
      </c>
      <c r="AC75" s="92">
        <v>0</v>
      </c>
      <c r="AD75" s="92">
        <v>0</v>
      </c>
      <c r="AE75" s="93">
        <f>ROUND(AB75+AC75+AD75,2)</f>
        <v>0</v>
      </c>
      <c r="AF75" s="92">
        <v>417.11</v>
      </c>
      <c r="AG75" s="92">
        <v>239.70999999999998</v>
      </c>
      <c r="AH75" s="92">
        <v>152.41000000000003</v>
      </c>
      <c r="AI75" s="93">
        <f>ROUND(AF75+AG75+AH75,2)</f>
        <v>809.23</v>
      </c>
      <c r="AJ75" s="95">
        <f>ROUND(W75+AA75+AE75+AI75,2)</f>
        <v>809.23</v>
      </c>
      <c r="AK75" s="96">
        <v>0</v>
      </c>
      <c r="AL75" s="96">
        <v>0</v>
      </c>
      <c r="AM75" s="96">
        <v>0</v>
      </c>
      <c r="AN75" s="93">
        <f>ROUND(AK75+AL75+AM75,2)</f>
        <v>0</v>
      </c>
      <c r="AO75" s="96">
        <v>0</v>
      </c>
      <c r="AP75" s="96">
        <v>0</v>
      </c>
      <c r="AQ75" s="97">
        <v>0</v>
      </c>
      <c r="AR75" s="93">
        <f>ROUND(AO75+AP75+AQ75,2)</f>
        <v>0</v>
      </c>
      <c r="AS75" s="96">
        <v>0</v>
      </c>
      <c r="AT75" s="96">
        <v>0</v>
      </c>
      <c r="AU75" s="96">
        <v>0</v>
      </c>
      <c r="AV75" s="93">
        <f>ROUND(AS75+AT75+AU75,2)</f>
        <v>0</v>
      </c>
      <c r="AW75" s="96">
        <v>0</v>
      </c>
      <c r="AX75" s="96">
        <v>0</v>
      </c>
      <c r="AY75" s="96">
        <v>156.44</v>
      </c>
      <c r="AZ75" s="93">
        <f>ROUND(AW75+AX75+AY75,2)</f>
        <v>156.44</v>
      </c>
      <c r="BA75" s="95">
        <f>ROUND(AN75+AR75+AV75+AZ75,2)</f>
        <v>156.44</v>
      </c>
      <c r="BB75" s="96">
        <v>0</v>
      </c>
      <c r="BC75" s="96">
        <v>0</v>
      </c>
      <c r="BD75" s="96">
        <v>0</v>
      </c>
      <c r="BE75" s="93">
        <f>ROUND(BB75+BC75+BD75,2)</f>
        <v>0</v>
      </c>
      <c r="BF75" s="96">
        <v>0</v>
      </c>
      <c r="BG75" s="96">
        <v>0</v>
      </c>
      <c r="BH75" s="98">
        <v>0</v>
      </c>
      <c r="BI75" s="93">
        <f>ROUND(BF75+BG75+BH75,2)</f>
        <v>0</v>
      </c>
      <c r="BJ75" s="99">
        <v>0</v>
      </c>
      <c r="BK75" s="96">
        <v>0</v>
      </c>
      <c r="BL75" s="96">
        <v>0</v>
      </c>
      <c r="BM75" s="93">
        <f>ROUND(BJ75+BK75+BL75,2)</f>
        <v>0</v>
      </c>
      <c r="BN75" s="96">
        <v>0</v>
      </c>
      <c r="BO75" s="96">
        <v>0</v>
      </c>
      <c r="BP75" s="96">
        <v>156.44</v>
      </c>
      <c r="BQ75" s="93">
        <f>ROUND(BN75+BO75+BP75,2)</f>
        <v>156.44</v>
      </c>
      <c r="BR75" s="95">
        <f>ROUND(BE75+BI75+BM75+BQ75,2)</f>
        <v>156.44</v>
      </c>
      <c r="BS75" s="96">
        <v>0</v>
      </c>
      <c r="BT75" s="96">
        <v>0</v>
      </c>
      <c r="BU75" s="96">
        <v>0</v>
      </c>
      <c r="BV75" s="93">
        <f>ROUND(BS75+BT75+BU75,2)</f>
        <v>0</v>
      </c>
      <c r="BW75" s="96">
        <v>0</v>
      </c>
      <c r="BX75" s="98">
        <v>0</v>
      </c>
      <c r="BY75" s="98">
        <v>0</v>
      </c>
      <c r="BZ75" s="93">
        <f>ROUND(BW75+BX75+BY75,2)</f>
        <v>0</v>
      </c>
      <c r="CA75" s="99">
        <v>0</v>
      </c>
      <c r="CB75" s="96">
        <v>0</v>
      </c>
      <c r="CC75" s="96">
        <v>0</v>
      </c>
      <c r="CD75" s="93">
        <f>ROUND(CA75+CB75+CC75,2)</f>
        <v>0</v>
      </c>
      <c r="CE75" s="96">
        <v>0</v>
      </c>
      <c r="CF75" s="96">
        <v>0</v>
      </c>
      <c r="CG75" s="96">
        <v>125.14</v>
      </c>
      <c r="CH75" s="93">
        <f>ROUND(CE75+CF75+CG75,2)</f>
        <v>125.14</v>
      </c>
      <c r="CI75" s="95">
        <f>ROUND(BV75+BZ75+CD75+CH75,2)</f>
        <v>125.14</v>
      </c>
      <c r="CJ75" s="100">
        <f>ROUND(S75+AJ75+BA75+BR75+CI75,2)</f>
        <v>15692.4</v>
      </c>
      <c r="CK75" s="101">
        <v>0</v>
      </c>
      <c r="CL75" s="102">
        <v>0</v>
      </c>
      <c r="CM75" s="102">
        <v>0</v>
      </c>
      <c r="CN75" s="102">
        <f>ROUND(CL75+CM75,2)</f>
        <v>0</v>
      </c>
      <c r="CO75" s="102">
        <v>0</v>
      </c>
      <c r="CP75" s="102">
        <v>0</v>
      </c>
      <c r="CQ75" s="103">
        <v>0</v>
      </c>
      <c r="CR75" s="102">
        <v>0</v>
      </c>
      <c r="CS75" s="102">
        <v>0</v>
      </c>
      <c r="CT75" s="102">
        <v>0</v>
      </c>
      <c r="CU75" s="102">
        <f>ROUND(CS75+CT75,2)</f>
        <v>0</v>
      </c>
      <c r="CV75" s="120">
        <v>0</v>
      </c>
    </row>
    <row r="76" spans="1:100" ht="13.5" thickBot="1">
      <c r="A76" s="104"/>
      <c r="B76" s="105" t="s">
        <v>225</v>
      </c>
      <c r="C76" s="106">
        <f>SUM(C6:C75)</f>
        <v>7518713.469999999</v>
      </c>
      <c r="D76" s="106">
        <f aca="true" t="shared" si="29" ref="D76:BO76">SUM(D6:D75)</f>
        <v>7120654.09</v>
      </c>
      <c r="E76" s="106">
        <f t="shared" si="29"/>
        <v>7869157.299999999</v>
      </c>
      <c r="F76" s="106">
        <f t="shared" si="29"/>
        <v>22508524.859999996</v>
      </c>
      <c r="G76" s="106">
        <f t="shared" si="29"/>
        <v>6994576.58</v>
      </c>
      <c r="H76" s="106">
        <f t="shared" si="29"/>
        <v>6992290.749999998</v>
      </c>
      <c r="I76" s="106">
        <f t="shared" si="29"/>
        <v>6980055.33</v>
      </c>
      <c r="J76" s="106">
        <f t="shared" si="29"/>
        <v>20966922.659999996</v>
      </c>
      <c r="K76" s="106">
        <f t="shared" si="29"/>
        <v>7402214.48</v>
      </c>
      <c r="L76" s="106">
        <f t="shared" si="29"/>
        <v>7013526.030000002</v>
      </c>
      <c r="M76" s="106">
        <f t="shared" si="29"/>
        <v>7112811.97</v>
      </c>
      <c r="N76" s="106">
        <f t="shared" si="29"/>
        <v>21528552.48000001</v>
      </c>
      <c r="O76" s="106">
        <f t="shared" si="29"/>
        <v>8063486.589999999</v>
      </c>
      <c r="P76" s="106">
        <f t="shared" si="29"/>
        <v>7751396.300000002</v>
      </c>
      <c r="Q76" s="106">
        <f t="shared" si="29"/>
        <v>7434112.080000002</v>
      </c>
      <c r="R76" s="106">
        <f t="shared" si="29"/>
        <v>23248994.970000006</v>
      </c>
      <c r="S76" s="106">
        <f t="shared" si="29"/>
        <v>88252994.97000001</v>
      </c>
      <c r="T76" s="106">
        <f t="shared" si="29"/>
        <v>222443.50000000017</v>
      </c>
      <c r="U76" s="106">
        <f t="shared" si="29"/>
        <v>190711.89000000007</v>
      </c>
      <c r="V76" s="106">
        <f t="shared" si="29"/>
        <v>218033.49000000002</v>
      </c>
      <c r="W76" s="106">
        <f t="shared" si="29"/>
        <v>631188.8800000001</v>
      </c>
      <c r="X76" s="106">
        <f t="shared" si="29"/>
        <v>206765.90999999995</v>
      </c>
      <c r="Y76" s="106">
        <f t="shared" si="29"/>
        <v>199912.70999999982</v>
      </c>
      <c r="Z76" s="106">
        <f t="shared" si="29"/>
        <v>193100.2299999998</v>
      </c>
      <c r="AA76" s="106">
        <f t="shared" si="29"/>
        <v>599778.8499999999</v>
      </c>
      <c r="AB76" s="106">
        <f t="shared" si="29"/>
        <v>202946.31</v>
      </c>
      <c r="AC76" s="106">
        <f t="shared" si="29"/>
        <v>186467.49999999997</v>
      </c>
      <c r="AD76" s="106">
        <f t="shared" si="29"/>
        <v>201940.37999999995</v>
      </c>
      <c r="AE76" s="106">
        <f t="shared" si="29"/>
        <v>591354.1900000002</v>
      </c>
      <c r="AF76" s="106">
        <f t="shared" si="29"/>
        <v>200677.27</v>
      </c>
      <c r="AG76" s="106">
        <f t="shared" si="29"/>
        <v>200943.75999999992</v>
      </c>
      <c r="AH76" s="106">
        <f t="shared" si="29"/>
        <v>188329.96999999997</v>
      </c>
      <c r="AI76" s="106">
        <f t="shared" si="29"/>
        <v>589951.0000000001</v>
      </c>
      <c r="AJ76" s="106">
        <f t="shared" si="29"/>
        <v>2412272.92</v>
      </c>
      <c r="AK76" s="106">
        <f t="shared" si="29"/>
        <v>177010.01000000004</v>
      </c>
      <c r="AL76" s="106">
        <f t="shared" si="29"/>
        <v>185984.95999999996</v>
      </c>
      <c r="AM76" s="106">
        <f t="shared" si="29"/>
        <v>225289.72999999998</v>
      </c>
      <c r="AN76" s="106">
        <f t="shared" si="29"/>
        <v>588284.7</v>
      </c>
      <c r="AO76" s="106">
        <f t="shared" si="29"/>
        <v>237225.86999999997</v>
      </c>
      <c r="AP76" s="106">
        <f t="shared" si="29"/>
        <v>238743.34000000003</v>
      </c>
      <c r="AQ76" s="106">
        <f t="shared" si="29"/>
        <v>227566.0899999999</v>
      </c>
      <c r="AR76" s="106">
        <f t="shared" si="29"/>
        <v>703535.2999999999</v>
      </c>
      <c r="AS76" s="106">
        <f t="shared" si="29"/>
        <v>379132.11000000016</v>
      </c>
      <c r="AT76" s="106">
        <f t="shared" si="29"/>
        <v>70567.89</v>
      </c>
      <c r="AU76" s="106">
        <f t="shared" si="29"/>
        <v>516499.9999999999</v>
      </c>
      <c r="AV76" s="106">
        <f t="shared" si="29"/>
        <v>966200</v>
      </c>
      <c r="AW76" s="106">
        <f t="shared" si="29"/>
        <v>525650.42</v>
      </c>
      <c r="AX76" s="106">
        <f t="shared" si="29"/>
        <v>448747.14</v>
      </c>
      <c r="AY76" s="106">
        <f t="shared" si="29"/>
        <v>420092.44000000006</v>
      </c>
      <c r="AZ76" s="106">
        <f t="shared" si="29"/>
        <v>1394490</v>
      </c>
      <c r="BA76" s="106">
        <f t="shared" si="29"/>
        <v>3652510</v>
      </c>
      <c r="BB76" s="106">
        <f t="shared" si="29"/>
        <v>10932.4</v>
      </c>
      <c r="BC76" s="106">
        <f t="shared" si="29"/>
        <v>11302.759999999998</v>
      </c>
      <c r="BD76" s="106">
        <f t="shared" si="29"/>
        <v>13849.279999999997</v>
      </c>
      <c r="BE76" s="106">
        <f t="shared" si="29"/>
        <v>36084.44</v>
      </c>
      <c r="BF76" s="106">
        <f t="shared" si="29"/>
        <v>15728.810000000001</v>
      </c>
      <c r="BG76" s="106">
        <f t="shared" si="29"/>
        <v>18168.34</v>
      </c>
      <c r="BH76" s="106">
        <f t="shared" si="29"/>
        <v>4018.4099999999994</v>
      </c>
      <c r="BI76" s="106">
        <f t="shared" si="29"/>
        <v>37915.56</v>
      </c>
      <c r="BJ76" s="106">
        <f t="shared" si="29"/>
        <v>38104.9</v>
      </c>
      <c r="BK76" s="106">
        <f t="shared" si="29"/>
        <v>21285.6</v>
      </c>
      <c r="BL76" s="106">
        <f t="shared" si="29"/>
        <v>23135.46</v>
      </c>
      <c r="BM76" s="106">
        <f t="shared" si="29"/>
        <v>82525.95999999996</v>
      </c>
      <c r="BN76" s="106">
        <f t="shared" si="29"/>
        <v>23411.739999999994</v>
      </c>
      <c r="BO76" s="106">
        <f t="shared" si="29"/>
        <v>28591.1</v>
      </c>
      <c r="BP76" s="106">
        <f aca="true" t="shared" si="30" ref="BP76:CV76">SUM(BP6:BP75)</f>
        <v>30582.179999999997</v>
      </c>
      <c r="BQ76" s="106">
        <f t="shared" si="30"/>
        <v>82585.02</v>
      </c>
      <c r="BR76" s="106">
        <f t="shared" si="30"/>
        <v>239110.97999999998</v>
      </c>
      <c r="BS76" s="106">
        <f t="shared" si="30"/>
        <v>8745.87</v>
      </c>
      <c r="BT76" s="106">
        <f t="shared" si="30"/>
        <v>9042.000000000002</v>
      </c>
      <c r="BU76" s="106">
        <f t="shared" si="30"/>
        <v>7212.130000000002</v>
      </c>
      <c r="BV76" s="106">
        <f t="shared" si="30"/>
        <v>24999.999999999996</v>
      </c>
      <c r="BW76" s="106">
        <f t="shared" si="30"/>
        <v>16450.000000000004</v>
      </c>
      <c r="BX76" s="106">
        <f t="shared" si="30"/>
        <v>11679.999999999998</v>
      </c>
      <c r="BY76" s="106">
        <f t="shared" si="30"/>
        <v>0</v>
      </c>
      <c r="BZ76" s="106">
        <f t="shared" si="30"/>
        <v>28130.000000000004</v>
      </c>
      <c r="CA76" s="106">
        <f t="shared" si="30"/>
        <v>21850.000000000004</v>
      </c>
      <c r="CB76" s="106">
        <f t="shared" si="30"/>
        <v>31730.180000000004</v>
      </c>
      <c r="CC76" s="106">
        <f t="shared" si="30"/>
        <v>18507.660000000003</v>
      </c>
      <c r="CD76" s="106">
        <f t="shared" si="30"/>
        <v>72087.84</v>
      </c>
      <c r="CE76" s="106">
        <f t="shared" si="30"/>
        <v>18728.609999999993</v>
      </c>
      <c r="CF76" s="106">
        <f t="shared" si="30"/>
        <v>22872.050000000007</v>
      </c>
      <c r="CG76" s="106">
        <f t="shared" si="30"/>
        <v>24464.930000000004</v>
      </c>
      <c r="CH76" s="106">
        <f t="shared" si="30"/>
        <v>66065.59</v>
      </c>
      <c r="CI76" s="106">
        <f t="shared" si="30"/>
        <v>191283.43000000005</v>
      </c>
      <c r="CJ76" s="107">
        <f t="shared" si="30"/>
        <v>94748172.30000001</v>
      </c>
      <c r="CK76" s="108">
        <f t="shared" si="30"/>
        <v>3867.1</v>
      </c>
      <c r="CL76" s="106">
        <f t="shared" si="30"/>
        <v>2854.4199999999996</v>
      </c>
      <c r="CM76" s="106">
        <f t="shared" si="30"/>
        <v>15940.090000000006</v>
      </c>
      <c r="CN76" s="106">
        <f t="shared" si="30"/>
        <v>18794.510000000013</v>
      </c>
      <c r="CO76" s="106">
        <f t="shared" si="30"/>
        <v>15907.090000000006</v>
      </c>
      <c r="CP76" s="106">
        <f t="shared" si="30"/>
        <v>54932.07</v>
      </c>
      <c r="CQ76" s="106">
        <f t="shared" si="30"/>
        <v>14702.329999999998</v>
      </c>
      <c r="CR76" s="106">
        <f t="shared" si="30"/>
        <v>269390.8600000001</v>
      </c>
      <c r="CS76" s="106">
        <f t="shared" si="30"/>
        <v>371651.14</v>
      </c>
      <c r="CT76" s="106">
        <f t="shared" si="30"/>
        <v>134486.3</v>
      </c>
      <c r="CU76" s="106">
        <f t="shared" si="30"/>
        <v>506137.4400000002</v>
      </c>
      <c r="CV76" s="121">
        <f t="shared" si="30"/>
        <v>32363.47</v>
      </c>
    </row>
    <row r="77" spans="1:88" ht="12.75">
      <c r="A77" s="55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6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8"/>
      <c r="BC77" s="58"/>
      <c r="BD77" s="58"/>
      <c r="BE77" s="57"/>
      <c r="BF77" s="58"/>
      <c r="BG77" s="58"/>
      <c r="BH77" s="68"/>
      <c r="BI77" s="57"/>
      <c r="BJ77" s="58"/>
      <c r="BK77" s="58"/>
      <c r="BL77" s="58"/>
      <c r="BM77" s="58"/>
      <c r="BN77" s="59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7"/>
    </row>
    <row r="78" spans="88:95" ht="12.75">
      <c r="CJ78" s="4"/>
      <c r="CK78" s="4"/>
      <c r="CL78" s="4"/>
      <c r="CM78" s="4"/>
      <c r="CN78" s="4"/>
      <c r="CO78" s="4"/>
      <c r="CP78" s="4"/>
      <c r="CQ78" s="4"/>
    </row>
    <row r="79" spans="88:95" ht="12.75">
      <c r="CJ79" s="4"/>
      <c r="CK79" s="4"/>
      <c r="CL79" s="4"/>
      <c r="CM79" s="4"/>
      <c r="CN79" s="4"/>
      <c r="CO79" s="4"/>
      <c r="CP79" s="4"/>
      <c r="CQ79" s="4"/>
    </row>
  </sheetData>
  <sheetProtection/>
  <mergeCells count="2">
    <mergeCell ref="C2:N2"/>
    <mergeCell ref="CK3:CU3"/>
  </mergeCells>
  <printOptions/>
  <pageMargins left="0.17" right="0.17" top="0.19" bottom="0.39" header="0.18" footer="0.16"/>
  <pageSetup horizontalDpi="600" verticalDpi="600" orientation="landscape" paperSize="9" scale="7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2022-01-20T09:54:51Z</cp:lastPrinted>
  <dcterms:created xsi:type="dcterms:W3CDTF">2021-04-07T10:45:35Z</dcterms:created>
  <dcterms:modified xsi:type="dcterms:W3CDTF">2022-01-20T09:55:27Z</dcterms:modified>
  <cp:category/>
  <cp:version/>
  <cp:contentType/>
  <cp:contentStatus/>
</cp:coreProperties>
</file>