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<sst xmlns="http://schemas.openxmlformats.org/spreadsheetml/2006/main" count="247" uniqueCount="247">
  <si>
    <t>CASA DE ASIGURĂRI DE SĂNĂTATE OLT</t>
  </si>
  <si>
    <t>NR. CTR.</t>
  </si>
  <si>
    <t>DENUMIRE FURNIZOR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</si>
  <si>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</si>
  <si>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</si>
  <si>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</si>
  <si>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</si>
  <si>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</si>
  <si>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</si>
  <si>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</si>
  <si>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</si>
  <si>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</si>
  <si>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</si>
  <si>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>43=40+41+42</t>
  </si>
  <si>
    <t>47=44+45+46</t>
  </si>
  <si>
    <t>51=48+49+50</t>
  </si>
  <si>
    <t>52=39+43+47+51</t>
  </si>
  <si>
    <t>56=53+54+55</t>
  </si>
  <si>
    <t>60=57+58+59</t>
  </si>
  <si>
    <t>64=61+62+63</t>
  </si>
  <si>
    <t>68=65+66+67</t>
  </si>
  <si>
    <t>69=56+60+64+68</t>
  </si>
  <si>
    <t>73=70+71+72</t>
  </si>
  <si>
    <t>77=74+75+76</t>
  </si>
  <si>
    <t>81=78+79+80</t>
  </si>
  <si>
    <t>85=82+83+84</t>
  </si>
  <si>
    <t>86=73+77+81+85</t>
  </si>
  <si>
    <t>87=18+35+52+ 69+ 86</t>
  </si>
  <si>
    <t>F 1</t>
  </si>
  <si>
    <t>SC FARMACIA VOINEA SRL</t>
  </si>
  <si>
    <t>F 3</t>
  </si>
  <si>
    <t>SC TEOFARM SRL</t>
  </si>
  <si>
    <t>F 4</t>
  </si>
  <si>
    <t>SC FARMACIA ARNICA SRL</t>
  </si>
  <si>
    <t>F 7</t>
  </si>
  <si>
    <t>SC SANTE - FARM SRL</t>
  </si>
  <si>
    <t>F11</t>
  </si>
  <si>
    <t>SC IRIS-FARM SRL</t>
  </si>
  <si>
    <t>F13</t>
  </si>
  <si>
    <t>SC FARMACIA HELIOS SRL</t>
  </si>
  <si>
    <t>F15</t>
  </si>
  <si>
    <t>SC GALENUS SRL</t>
  </si>
  <si>
    <t>F17</t>
  </si>
  <si>
    <t>SC FARMACIA PROSANA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</si>
  <si>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</si>
  <si>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</si>
  <si>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</si>
  <si>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</si>
  <si>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</si>
  <si>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</si>
  <si>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</si>
  <si>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</si>
  <si>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F25</t>
  </si>
  <si>
    <t>SC CORAFARM SRL</t>
  </si>
  <si>
    <t>F27</t>
  </si>
  <si>
    <t>SC CERCELAN FARM SRL</t>
  </si>
  <si>
    <t>F28</t>
  </si>
  <si>
    <t>SC MEDICA SRL</t>
  </si>
  <si>
    <t>F29</t>
  </si>
  <si>
    <t>SC FARMACEUTICA ARGESFARM SA</t>
  </si>
  <si>
    <t>F33</t>
  </si>
  <si>
    <t>SC COCA FARM SRL</t>
  </si>
  <si>
    <t>F35</t>
  </si>
  <si>
    <t>SC ELINA FARM SRL</t>
  </si>
  <si>
    <t>F40</t>
  </si>
  <si>
    <t>SC MNG GRUP SRL</t>
  </si>
  <si>
    <t>F44</t>
  </si>
  <si>
    <t>SC ADRIANA FARM SRL</t>
  </si>
  <si>
    <t>F45</t>
  </si>
  <si>
    <t>SC NICOFARM SRL</t>
  </si>
  <si>
    <t>F49</t>
  </si>
  <si>
    <t>SC CRISFARM SRL</t>
  </si>
  <si>
    <t>F50</t>
  </si>
  <si>
    <t>SC GEOPACĂ SRL</t>
  </si>
  <si>
    <t>F54</t>
  </si>
  <si>
    <t>SC CRISDIA FARM SRL</t>
  </si>
  <si>
    <t>F57</t>
  </si>
  <si>
    <t>SC SENSIBLU SRL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</si>
  <si>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</si>
  <si>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</si>
  <si>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</si>
  <si>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</si>
  <si>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</si>
  <si>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</si>
  <si>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</si>
  <si>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</si>
  <si>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</si>
  <si>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</si>
  <si>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</si>
  <si>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</si>
  <si>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F72</t>
  </si>
  <si>
    <t>SC FLORI FARMACEUTIC SRL</t>
  </si>
  <si>
    <t>F74</t>
  </si>
  <si>
    <t>SC MIDRA FARM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</si>
  <si>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</si>
  <si>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</si>
  <si>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</si>
  <si>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</si>
  <si>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</si>
  <si>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</si>
  <si>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</si>
  <si>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</si>
  <si>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</si>
  <si>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</si>
  <si>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</si>
  <si>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</si>
  <si>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</si>
  <si>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</si>
  <si>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</si>
  <si>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</si>
  <si>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</si>
  <si>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</si>
  <si>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</si>
  <si>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</si>
  <si>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</si>
  <si>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</si>
  <si>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</si>
  <si>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</si>
  <si>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</si>
  <si>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</si>
  <si>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</si>
  <si>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</si>
  <si>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</si>
  <si>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</si>
  <si>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</si>
  <si>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</si>
  <si>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</si>
  <si>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</si>
  <si>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</si>
  <si>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</si>
  <si>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</si>
  <si>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</si>
  <si>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</si>
  <si>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</si>
  <si>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</si>
  <si>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</si>
  <si>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</si>
  <si>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</si>
  <si>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</si>
  <si>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</si>
  <si>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</si>
  <si>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</si>
  <si>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</si>
  <si>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 &amp; MARCU SRL</t>
  </si>
  <si>
    <t>F130</t>
  </si>
  <si>
    <t>SC KOSRAR CORFARM SRL</t>
  </si>
  <si>
    <t>F132</t>
  </si>
  <si>
    <t>SC HQ FARM SRL</t>
  </si>
  <si>
    <t>F133</t>
  </si>
  <si>
    <t>SC BEST COUNTRY FARM SRL</t>
  </si>
  <si>
    <t>F134</t>
  </si>
  <si>
    <t>SC TANIA-MIHAELA FARM SRL</t>
  </si>
  <si>
    <t>F135</t>
  </si>
  <si>
    <t>SC FLALBO SRL</t>
  </si>
  <si>
    <t>CONSUM MEDICAMENTE C+G IAN. 2022 REALIZAT</t>
  </si>
  <si>
    <t>CONSUM MEDICAMENTE C+G FEBR. 2022 REALIZAT</t>
  </si>
  <si>
    <t>TOTAL CONSUM MEDICAMENTE C+G TRIM. I 2022 VALIDAT IN LIMITA CA</t>
  </si>
  <si>
    <t>CONSUM MEDICAMENTE C+G MAI 2022 REALIZAT</t>
  </si>
  <si>
    <t>CONSUM MEDICAMENTE C+G IUNIE 2022 REALIZAT</t>
  </si>
  <si>
    <t>TOTAL CONSUM MEDICAMENTE C+G TRIM. II 2022</t>
  </si>
  <si>
    <t>CONSUM MEDICAMENTE C+G IULIE 2022 REALIZAT</t>
  </si>
  <si>
    <t>CONSUM MEDICAMENTE C+G AUGUST 2022 REALIZAT</t>
  </si>
  <si>
    <t>CONSUM MEDICAMENTE C+G SEPTEMB 2022 VALIDAT PARTIAL, IN LIMITA C.A.</t>
  </si>
  <si>
    <t>TOTAL CONSUM MEDICAMENTE C+G TRIM. III 2022</t>
  </si>
  <si>
    <t>CONSUM MEDICAMENTE C+G OCTOMB 2022 REALIZAT+ DIFER SEPTEMB</t>
  </si>
  <si>
    <t>CONSUM MEDICAMENTE C+G NOIEMBRIE 2022 REALIZAT</t>
  </si>
  <si>
    <t>CONSUM MEDICAMENTE C+G DECEMBRIE 2022 REALIZAT</t>
  </si>
  <si>
    <t>TOTAL CONSUM MEDICAMENTE C+G TRIM. IV 2022</t>
  </si>
  <si>
    <t>TOTAL CONSUM MEDICAMENTE C+G AN 2022</t>
  </si>
  <si>
    <t>CONSUM MEDICAMENTE 40% MS IAN. 2022 REALIZAT</t>
  </si>
  <si>
    <t>CONSUM MEDICAMENTE 40% MS FEBR. 2022 REALIZAT</t>
  </si>
  <si>
    <t>CONSUM MEDICAMENTE 40%MS MARTIE 2022 REALIZAT</t>
  </si>
  <si>
    <t>TOTAL CONSUM MEDICAMENTE 40% MS TRIM. I 2022</t>
  </si>
  <si>
    <t>CONSUM MEDICAMENTE 40% MS APRILIE 2022 REALIZAT</t>
  </si>
  <si>
    <t>CONSUM MEDICAMENTE 40% MS MAI 2022 REALIZAT</t>
  </si>
  <si>
    <t>CONSUM MEDICAMENTE 40% MS IUNIE 2022 REALIZAT</t>
  </si>
  <si>
    <t>TOTAL CONSUM MEDICAMENTE 40% MS TRIM. II 2022</t>
  </si>
  <si>
    <t xml:space="preserve">CONSUM MEDICAMENTE 40% MS IULIE 2022 REALIZAT </t>
  </si>
  <si>
    <t>CONSUM MEDICAMENTE 40% MS AUGUST 2022 REALIZAT</t>
  </si>
  <si>
    <t>CONSUM MEDICAMENTE 40% MS SEPTEMB 2022 REALIZAT</t>
  </si>
  <si>
    <t>TOTAL CONSUM MEDICAMENTE 40% MS TRIM. III 2022</t>
  </si>
  <si>
    <t xml:space="preserve">CONSUM MEDICAMENTE 40% MS OCTOMB 2022 REALIZAT </t>
  </si>
  <si>
    <t>CONSUM MEDICAMENTE 40% MS NOIEMBRIE 2022 REALIZAT</t>
  </si>
  <si>
    <t>TOTAL CONSUM MEDICAMENTE 40% MS TRIM. IV 2022</t>
  </si>
  <si>
    <t>TOTAL CONSUM MEDICAMENTE 40% MS AN 2022</t>
  </si>
  <si>
    <t>CONSUM MEDICAMENTE COST VOLUM IAN. 2022 REALIZAT</t>
  </si>
  <si>
    <t>CONSUM MEDICAMENTE COST VOLUM FEBR. 2022 REALIZAT</t>
  </si>
  <si>
    <t>CONSUM MEDICAMENTE COST VOLUM MAI 2022 REALIZAT</t>
  </si>
  <si>
    <t>TOTAL CONSUM MEDICAMENTE COST VOLUM TRIM. II 2022</t>
  </si>
  <si>
    <t>TOTAL CONSUM MEDICAMENTE COST VOLUM TRIM. III 2022</t>
  </si>
  <si>
    <t>CONSUM MEDICAMENTE COST VOLUM OCTOMB 2022 REALIZAT + DIFER. SPTEMB.</t>
  </si>
  <si>
    <t>CONSUM MEDICAMENTE COST VOLUM NOIEMBRIE 2022 REALIZAT</t>
  </si>
  <si>
    <t>CONSUM MEDICAMENTE COST VOLUM DECEMBRIE 2022 VALIDAT IN LIMITA CREDITE AN 2022</t>
  </si>
  <si>
    <t>TOTAL CONSUM MEDICAMENTE COST VOLUM TRIM. IV 2022</t>
  </si>
  <si>
    <t>TOTAL CONSUM MEDICAMENTE COST VOLUM AN 2022</t>
  </si>
  <si>
    <t>CONSUM MEDICAMENTE COST VOLUM 50%  IAN. 2022 REALIZAT</t>
  </si>
  <si>
    <t>CONSUM MEDICAMENTE COST VOLUM 50%  FEBR. 2022 REALIZAT</t>
  </si>
  <si>
    <t>CONSUM MEDICAMENTE COST VOLUM 50%  MAI 2022 REALIZAT</t>
  </si>
  <si>
    <t>TOTAL CONSUM MEDICAMENTE COST VOLUM 50%  TRIM. II 2022</t>
  </si>
  <si>
    <t>CONSUM MEDICAMENTE COST VOLUM 50%  SEPTEMB 2022 REALIZAT</t>
  </si>
  <si>
    <t>TOTAL CONSUM MEDICAMENTE COST VOLUM 50%  TRIM. III 2022</t>
  </si>
  <si>
    <t xml:space="preserve">CONSUM MEDICAMENTE COST VOLUM 50%  OCTOMB 2022 REALIZAT </t>
  </si>
  <si>
    <t>CONSUM MEDICAMENTE COST VOLUM 50%  NOIEMBRIE 2022 REALIZAT</t>
  </si>
  <si>
    <t>TOTAL CONSUM MEDICAMENTE COST VOLUM 50%  TRIM. IV 2022</t>
  </si>
  <si>
    <t>TOTAL CONSUM MEDICAMENTE COST VOLUM 50%  AN 2022</t>
  </si>
  <si>
    <t>CONSUM MEDICAMENTE COST VOLUM 40%  IAN. 2022 REALIZAT</t>
  </si>
  <si>
    <t>CONSUM MEDICAMENTE COST VOLUM 40%  FEBR. 2022 REALIZAT</t>
  </si>
  <si>
    <t>TOTAL CONSUM MEDICAMENTE COST VOLUM 40%  TRIM. II 2022</t>
  </si>
  <si>
    <t>CONSUM MEDICAMENTE COST VOLUM 40%  SEPTEMB 2022 REALIZAT</t>
  </si>
  <si>
    <t>TOTAL CONSUM MEDICAMENTE COST VOLUM 40%  TRIM. III 2022</t>
  </si>
  <si>
    <t>CONSUM MEDICAMENTE COST VOLUM 40%  NOIEMBRIE 2022 REALIZAT</t>
  </si>
  <si>
    <t>TOTAL CONSUM MEDICAMENTE COST VOLUM 40%  TRIM. IV 2022</t>
  </si>
  <si>
    <t>TOTAL CONSUM MEDICAMENTE COST VOLUM 40%  AN 2022</t>
  </si>
  <si>
    <t>TOTAL CONSUM C+G + 40%MS + COST VOLUM VALIDAT AN 2022</t>
  </si>
  <si>
    <t>CONSUM MEDICAMENTE C+G MARTIE 2022 VALIDAT IN LIMITA CA TRIM I 2022</t>
  </si>
  <si>
    <t xml:space="preserve">CONSUM  COST VOLUM DECEMBRIE 2021 VALIDAT IN MARTIE 2022 (ART. 193(3), HG 696) </t>
  </si>
  <si>
    <t>TOTAL CONSUM MEDICAMENTE COST VOLUM VALIDAT TRIM. I 2022</t>
  </si>
  <si>
    <t>CONSUM MEDICAMENTE COST VOLUM 50%  MARTIE 2022 VALIDAT IN LIMITA CA</t>
  </si>
  <si>
    <t>TOTAL CONSUM MEDICAMENTE COST VOLUM 50%  TRIM. I 2022 VALIDAT</t>
  </si>
  <si>
    <t xml:space="preserve">CONSUM MEDICAMENTE COST VOLUM 40%  MARTIE 2022 VALIDAT IN LIMITA TRIM I </t>
  </si>
  <si>
    <t>TOTAL CONSUM MEDICAMENTE COST VOLUM 40%  TRIM. I 2022 VALIDAT</t>
  </si>
  <si>
    <t>CONSUM MEDICAMENTE COST VOLUM 40%  MAI 2022 REALIZAT</t>
  </si>
  <si>
    <t>CONSUM MEDICAMENTE COST VOLUM 40%  IUNIE 2022 REALIZAT</t>
  </si>
  <si>
    <t>38`</t>
  </si>
  <si>
    <t>39=36+37+38+38`</t>
  </si>
  <si>
    <t>CONSUM MEDICAMENTE C+G APRILIE 2022 REALIZAT+ DIFERENTE MARTIE 2022</t>
  </si>
  <si>
    <t>CONSUM MEDICAMENTE COST VOLUM MARTIE 2022 VALIDAT (IN LIMITA TRIM. I)</t>
  </si>
  <si>
    <t>CONSUM MEDICAMENTE COST VOLUM APRILIE 2022 REALIZAT+ DIFERENTE MARTIE 2022</t>
  </si>
  <si>
    <t>CONSUM MEDICAMENTE COST VOLUM IUNIE 2022 VALIDAT (IN LIMITA SEM. I)</t>
  </si>
  <si>
    <t>CONSUM MEDICAMENTE COST VOLUM IULIE 2022 VALIDAT (IN LIMITA 9 LUNI)</t>
  </si>
  <si>
    <t>CONSUM MEDICAMENTE COST VOLUM AUGUST 2022 VALIDAT (INCLUSIV DIF. IUN+IUL)</t>
  </si>
  <si>
    <t>CONSUM MEDICAMENTE COST VOLUM SEPTEMB 2022 VALIDAT (IN LIMITA 9 LUNI)</t>
  </si>
  <si>
    <t>CONSUM MEDICAMENTE COST VOLUM 50%  APRILIE 2022 REALIZAT+ DIFERENTE MARTIE 2022</t>
  </si>
  <si>
    <t>CONSUM MEDICAMENTE COST VOLUM 50%  IUNIE 2022 REALIZAT</t>
  </si>
  <si>
    <t>CONSUM MEDICAMENTE COST VOLUM 50%  IULIE 2022 VALIDAT IN LIMITA CA</t>
  </si>
  <si>
    <t>CONSUM MEDICAMENTE COST VOLUM 50%  AUGUST 2022 VALIDAT (INCLUSIV DIF. IULIE)</t>
  </si>
  <si>
    <t>CONSUM MEDICAMENTE COST VOLUM 40% APRILIE 2022 REALIZAT+ DIFERENTE MARTIE 2022</t>
  </si>
  <si>
    <t>CONSUM MEDICAMENTE COST VOLUM 40%  IULIE 2022 VALIDAT (in limita CA 9 luni)</t>
  </si>
  <si>
    <t>CONSUM MEDICAMENTE COST VOLUM 40%  AUGUST 2022 VALIDAT (INCLUSIV DIF. IULIE)</t>
  </si>
  <si>
    <t>TOTAL 2022</t>
  </si>
  <si>
    <t>SITUAŢIA CREDITELOR DE ANGAJAMENT REALIZATE IN ANUL 2022, CA URMARE A VALIDARII PARTIALE A CONSUMULUI DE MEDICAMENTE CU SI FARA CONTRIBUTIE PERSONALA RAPORTAT PENTRU LUNA DECEMBRIE 2022 , IN LIMITA CREDITELOR DE ANGAJAMENT APROBATE PENTRU ANUL 2022, CONFORM ADRESEI CNAS NR. P10035/28.12.2022</t>
  </si>
  <si>
    <t>CONSUM MEDICAMENTE 40% MS DECEMBRIE 2022 VALIDAT IN LIMITA CA AN 2022</t>
  </si>
  <si>
    <t>CONSUM MEDICAMENTE COST VOLUM 50%  DECEMBRIE 2022 VALIDAT IN LIMITA CA AN 2022</t>
  </si>
  <si>
    <t xml:space="preserve">CONSUM MEDICAMENTE COST VOLUM 40%  OCTOMB 2022 VALIDAT PARTIAL </t>
  </si>
  <si>
    <t>CONSUM MEDICAMENTE COST VOLUM 40%  DECEMBRIE 2022 VALIDAT IN LIMITA CA AN 2022</t>
  </si>
  <si>
    <t>F136</t>
  </si>
  <si>
    <t>SC ZENOFARM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</si>
</sst>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3" fillId="0" borderId="13" xfId="56" applyFont="1" applyFill="1" applyBorder="1" applyAlignment="1">
      <alignment vertical="top"/>
      <protection/>
    </xf>
    <xf numFmtId="4" fontId="7" fillId="0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3" fillId="0" borderId="13" xfId="56" applyFont="1" applyFill="1" applyBorder="1" applyAlignment="1">
      <alignment horizontal="left" vertical="top"/>
      <protection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13" xfId="57" applyFont="1" applyBorder="1" applyAlignment="1">
      <alignment vertical="top"/>
      <protection/>
    </xf>
    <xf numFmtId="0" fontId="3" fillId="0" borderId="12" xfId="55" applyFont="1" applyBorder="1" applyAlignment="1">
      <alignment vertical="top"/>
      <protection/>
    </xf>
    <xf numFmtId="0" fontId="3" fillId="0" borderId="13" xfId="55" applyFont="1" applyBorder="1" applyAlignment="1">
      <alignment vertical="top"/>
      <protection/>
    </xf>
    <xf numFmtId="0" fontId="3" fillId="0" borderId="13" xfId="55" applyFont="1" applyBorder="1" applyAlignment="1">
      <alignment vertical="top" shrinkToFit="1"/>
      <protection/>
    </xf>
    <xf numFmtId="0" fontId="3" fillId="0" borderId="13" xfId="55" applyNumberFormat="1" applyFont="1" applyBorder="1" applyAlignment="1">
      <alignment horizontal="left" vertical="top" wrapText="1"/>
      <protection/>
    </xf>
    <xf numFmtId="4" fontId="7" fillId="0" borderId="13" xfId="0" applyNumberFormat="1" applyFont="1" applyFill="1" applyBorder="1" applyAlignment="1">
      <alignment vertical="top"/>
    </xf>
    <xf numFmtId="0" fontId="3" fillId="0" borderId="13" xfId="55" applyNumberFormat="1" applyFont="1" applyBorder="1" applyAlignment="1">
      <alignment vertical="top" wrapText="1"/>
      <protection/>
    </xf>
    <xf numFmtId="0" fontId="3" fillId="0" borderId="13" xfId="55" applyNumberFormat="1" applyFont="1" applyBorder="1" applyAlignment="1">
      <alignment vertical="top" shrinkToFit="1"/>
      <protection/>
    </xf>
    <xf numFmtId="0" fontId="1" fillId="0" borderId="13" xfId="55" applyFont="1" applyBorder="1" applyAlignment="1">
      <alignment vertical="top"/>
      <protection/>
    </xf>
    <xf numFmtId="0" fontId="10" fillId="0" borderId="0" xfId="0" applyFont="1" applyAlignment="1">
      <alignment vertical="top"/>
    </xf>
    <xf numFmtId="0" fontId="1" fillId="0" borderId="13" xfId="55" applyFont="1" applyBorder="1" applyAlignment="1">
      <alignment vertical="top" shrinkToFit="1"/>
      <protection/>
    </xf>
    <xf numFmtId="0" fontId="3" fillId="0" borderId="12" xfId="55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3" fillId="35" borderId="11" xfId="0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vertical="top"/>
    </xf>
    <xf numFmtId="0" fontId="52" fillId="0" borderId="12" xfId="0" applyFont="1" applyBorder="1" applyAlignment="1">
      <alignment vertical="top"/>
    </xf>
    <xf numFmtId="4" fontId="53" fillId="0" borderId="13" xfId="0" applyNumberFormat="1" applyFont="1" applyFill="1" applyBorder="1" applyAlignment="1">
      <alignment/>
    </xf>
    <xf numFmtId="4" fontId="54" fillId="0" borderId="13" xfId="0" applyNumberFormat="1" applyFont="1" applyBorder="1" applyAlignment="1">
      <alignment vertical="top"/>
    </xf>
    <xf numFmtId="4" fontId="55" fillId="33" borderId="13" xfId="0" applyNumberFormat="1" applyFont="1" applyFill="1" applyBorder="1" applyAlignment="1">
      <alignment vertical="top"/>
    </xf>
    <xf numFmtId="4" fontId="53" fillId="0" borderId="13" xfId="0" applyNumberFormat="1" applyFont="1" applyFill="1" applyBorder="1" applyAlignment="1">
      <alignment vertical="top"/>
    </xf>
    <xf numFmtId="4" fontId="55" fillId="34" borderId="13" xfId="0" applyNumberFormat="1" applyFont="1" applyFill="1" applyBorder="1" applyAlignment="1">
      <alignment vertical="top"/>
    </xf>
    <xf numFmtId="4" fontId="53" fillId="0" borderId="13" xfId="0" applyNumberFormat="1" applyFont="1" applyBorder="1" applyAlignment="1">
      <alignment vertical="top"/>
    </xf>
    <xf numFmtId="4" fontId="54" fillId="0" borderId="13" xfId="0" applyNumberFormat="1" applyFont="1" applyFill="1" applyBorder="1" applyAlignment="1">
      <alignment vertical="top"/>
    </xf>
    <xf numFmtId="4" fontId="54" fillId="35" borderId="13" xfId="0" applyNumberFormat="1" applyFont="1" applyFill="1" applyBorder="1" applyAlignment="1">
      <alignment vertical="top"/>
    </xf>
    <xf numFmtId="0" fontId="54" fillId="0" borderId="0" xfId="0" applyFont="1" applyAlignment="1">
      <alignment vertical="top"/>
    </xf>
    <xf numFmtId="0" fontId="52" fillId="0" borderId="12" xfId="55" applyFont="1" applyBorder="1" applyAlignment="1">
      <alignment vertical="top"/>
      <protection/>
    </xf>
    <xf numFmtId="0" fontId="55" fillId="0" borderId="13" xfId="55" applyFont="1" applyBorder="1" applyAlignment="1">
      <alignment vertical="top" shrinkToFit="1"/>
      <protection/>
    </xf>
    <xf numFmtId="0" fontId="1" fillId="0" borderId="0" xfId="0" applyFont="1" applyFill="1" applyAlignment="1">
      <alignment vertical="top" wrapText="1"/>
    </xf>
    <xf numFmtId="4" fontId="2" fillId="0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/>
    </xf>
    <xf numFmtId="0" fontId="3" fillId="35" borderId="13" xfId="56" applyFont="1" applyFill="1" applyBorder="1" applyAlignment="1">
      <alignment vertical="top"/>
      <protection/>
    </xf>
    <xf numFmtId="0" fontId="52" fillId="0" borderId="12" xfId="0" applyFont="1" applyBorder="1" applyAlignment="1">
      <alignment vertical="top"/>
    </xf>
    <xf numFmtId="0" fontId="52" fillId="35" borderId="13" xfId="56" applyFont="1" applyFill="1" applyBorder="1" applyAlignment="1">
      <alignment vertical="top"/>
      <protection/>
    </xf>
    <xf numFmtId="4" fontId="53" fillId="0" borderId="13" xfId="0" applyNumberFormat="1" applyFont="1" applyFill="1" applyBorder="1" applyAlignment="1">
      <alignment/>
    </xf>
    <xf numFmtId="4" fontId="54" fillId="0" borderId="13" xfId="0" applyNumberFormat="1" applyFont="1" applyBorder="1" applyAlignment="1">
      <alignment vertical="top"/>
    </xf>
    <xf numFmtId="4" fontId="55" fillId="33" borderId="13" xfId="0" applyNumberFormat="1" applyFont="1" applyFill="1" applyBorder="1" applyAlignment="1">
      <alignment vertical="top"/>
    </xf>
    <xf numFmtId="4" fontId="53" fillId="0" borderId="13" xfId="0" applyNumberFormat="1" applyFont="1" applyFill="1" applyBorder="1" applyAlignment="1">
      <alignment vertical="top"/>
    </xf>
    <xf numFmtId="4" fontId="55" fillId="34" borderId="13" xfId="0" applyNumberFormat="1" applyFont="1" applyFill="1" applyBorder="1" applyAlignment="1">
      <alignment vertical="top"/>
    </xf>
    <xf numFmtId="4" fontId="53" fillId="0" borderId="13" xfId="0" applyNumberFormat="1" applyFont="1" applyBorder="1" applyAlignment="1">
      <alignment vertical="top"/>
    </xf>
    <xf numFmtId="4" fontId="54" fillId="0" borderId="13" xfId="0" applyNumberFormat="1" applyFont="1" applyFill="1" applyBorder="1" applyAlignment="1">
      <alignment vertical="top"/>
    </xf>
    <xf numFmtId="4" fontId="54" fillId="35" borderId="13" xfId="0" applyNumberFormat="1" applyFont="1" applyFill="1" applyBorder="1" applyAlignment="1">
      <alignment vertical="top"/>
    </xf>
    <xf numFmtId="4" fontId="53" fillId="35" borderId="13" xfId="0" applyNumberFormat="1" applyFont="1" applyFill="1" applyBorder="1" applyAlignment="1">
      <alignment/>
    </xf>
    <xf numFmtId="4" fontId="55" fillId="0" borderId="13" xfId="0" applyNumberFormat="1" applyFont="1" applyBorder="1" applyAlignment="1">
      <alignment vertical="top"/>
    </xf>
    <xf numFmtId="0" fontId="54" fillId="0" borderId="0" xfId="0" applyFont="1" applyAlignment="1">
      <alignment vertical="top"/>
    </xf>
    <xf numFmtId="0" fontId="52" fillId="35" borderId="13" xfId="56" applyFont="1" applyFill="1" applyBorder="1" applyAlignment="1">
      <alignment vertical="top"/>
      <protection/>
    </xf>
    <xf numFmtId="4" fontId="56" fillId="35" borderId="13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 vertical="top"/>
    </xf>
    <xf numFmtId="0" fontId="5" fillId="35" borderId="12" xfId="0" applyFont="1" applyFill="1" applyBorder="1" applyAlignment="1">
      <alignment vertical="top"/>
    </xf>
    <xf numFmtId="0" fontId="52" fillId="0" borderId="13" xfId="0" applyFont="1" applyBorder="1" applyAlignment="1">
      <alignment vertical="top"/>
    </xf>
    <xf numFmtId="4" fontId="52" fillId="0" borderId="13" xfId="0" applyNumberFormat="1" applyFont="1" applyFill="1" applyBorder="1" applyAlignment="1">
      <alignment/>
    </xf>
    <xf numFmtId="4" fontId="52" fillId="0" borderId="13" xfId="0" applyNumberFormat="1" applyFont="1" applyFill="1" applyBorder="1" applyAlignment="1">
      <alignment vertical="top"/>
    </xf>
    <xf numFmtId="4" fontId="52" fillId="0" borderId="13" xfId="0" applyNumberFormat="1" applyFont="1" applyBorder="1" applyAlignment="1">
      <alignment vertical="top"/>
    </xf>
    <xf numFmtId="4" fontId="55" fillId="0" borderId="13" xfId="0" applyNumberFormat="1" applyFont="1" applyFill="1" applyBorder="1" applyAlignment="1">
      <alignment vertical="top"/>
    </xf>
    <xf numFmtId="4" fontId="55" fillId="35" borderId="13" xfId="0" applyNumberFormat="1" applyFont="1" applyFill="1" applyBorder="1" applyAlignment="1">
      <alignment vertical="top"/>
    </xf>
    <xf numFmtId="4" fontId="52" fillId="35" borderId="13" xfId="0" applyNumberFormat="1" applyFont="1" applyFill="1" applyBorder="1" applyAlignment="1">
      <alignment/>
    </xf>
    <xf numFmtId="0" fontId="55" fillId="0" borderId="0" xfId="0" applyFont="1" applyAlignment="1">
      <alignment vertical="top"/>
    </xf>
    <xf numFmtId="0" fontId="1" fillId="35" borderId="0" xfId="0" applyFont="1" applyFill="1" applyAlignment="1">
      <alignment horizontal="center" vertical="top" wrapText="1"/>
    </xf>
    <xf numFmtId="0" fontId="1" fillId="35" borderId="0" xfId="0" applyFont="1" applyFill="1" applyAlignment="1">
      <alignment vertical="top" wrapText="1"/>
    </xf>
    <xf numFmtId="0" fontId="1" fillId="0" borderId="13" xfId="55" applyFont="1" applyBorder="1" applyAlignment="1">
      <alignment vertical="top" shrinkToFit="1"/>
      <protection/>
    </xf>
    <xf numFmtId="0" fontId="2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4" fontId="1" fillId="0" borderId="15" xfId="0" applyNumberFormat="1" applyFont="1" applyBorder="1" applyAlignment="1">
      <alignment vertical="top"/>
    </xf>
    <xf numFmtId="4" fontId="2" fillId="0" borderId="0" xfId="0" applyNumberFormat="1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rmal_farmacii_PRES2005" xfId="56"/>
    <cellStyle name="Normal_tabel 01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"/>
  <sheetViews>
    <sheetView tabSelected="1" zoomScalePageLayoutView="0" workbookViewId="0" topLeftCell="A40">
      <selection activeCell="CS4" sqref="CS4"/>
    </sheetView>
  </sheetViews>
  <sheetFormatPr defaultColWidth="9.140625" defaultRowHeight="12.75"/>
  <cols>
    <col min="1" max="1" width="5.421875" style="2" customWidth="1"/>
    <col min="2" max="2" width="28.42187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6.140625" style="2" customWidth="1"/>
    <col min="8" max="8" width="13.421875" style="2" customWidth="1"/>
    <col min="9" max="9" width="13.00390625" style="2" customWidth="1"/>
    <col min="10" max="10" width="13.8515625" style="2" customWidth="1"/>
    <col min="11" max="11" width="15.140625" style="2" customWidth="1"/>
    <col min="12" max="17" width="13.8515625" style="2" customWidth="1"/>
    <col min="18" max="18" width="12.8515625" style="4" customWidth="1"/>
    <col min="19" max="19" width="13.8515625" style="2" customWidth="1"/>
    <col min="20" max="20" width="13.00390625" style="2" customWidth="1"/>
    <col min="21" max="21" width="11.28125" style="2" customWidth="1"/>
    <col min="22" max="22" width="12.28125" style="2" customWidth="1"/>
    <col min="23" max="23" width="14.57421875" style="2" customWidth="1"/>
    <col min="24" max="26" width="14.00390625" style="2" customWidth="1"/>
    <col min="27" max="27" width="13.421875" style="2" customWidth="1"/>
    <col min="28" max="28" width="14.00390625" style="2" customWidth="1"/>
    <col min="29" max="29" width="11.57421875" style="2" customWidth="1"/>
    <col min="30" max="30" width="12.140625" style="2" customWidth="1"/>
    <col min="31" max="31" width="13.421875" style="2" customWidth="1"/>
    <col min="32" max="32" width="15.28125" style="2" customWidth="1"/>
    <col min="33" max="34" width="13.8515625" style="2" customWidth="1"/>
    <col min="35" max="35" width="13.421875" style="2" customWidth="1"/>
    <col min="36" max="36" width="13.421875" style="1" customWidth="1"/>
    <col min="37" max="37" width="14.421875" style="2" customWidth="1"/>
    <col min="38" max="40" width="14.7109375" style="2" customWidth="1"/>
    <col min="41" max="41" width="15.57421875" style="2" customWidth="1"/>
    <col min="42" max="54" width="14.7109375" style="2" customWidth="1"/>
    <col min="55" max="57" width="14.7109375" style="4" customWidth="1"/>
    <col min="58" max="58" width="14.7109375" style="2" customWidth="1"/>
    <col min="59" max="61" width="14.7109375" style="4" customWidth="1"/>
    <col min="62" max="62" width="14.7109375" style="2" customWidth="1"/>
    <col min="63" max="63" width="14.7109375" style="4" customWidth="1"/>
    <col min="64" max="64" width="16.140625" style="4" customWidth="1"/>
    <col min="65" max="66" width="14.7109375" style="4" customWidth="1"/>
    <col min="67" max="67" width="14.7109375" style="5" customWidth="1"/>
    <col min="68" max="88" width="14.7109375" style="4" customWidth="1"/>
    <col min="89" max="89" width="19.140625" style="2" bestFit="1" customWidth="1"/>
    <col min="90" max="16384" width="9.140625" style="2" customWidth="1"/>
  </cols>
  <sheetData>
    <row r="1" spans="1:17" ht="12.75">
      <c r="A1" s="1" t="s">
        <v>0</v>
      </c>
      <c r="N1" s="3"/>
      <c r="P1" s="3"/>
      <c r="Q1" s="3"/>
    </row>
    <row r="2" spans="3:89" ht="46.5" customHeight="1">
      <c r="C2" s="104" t="s">
        <v>240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6"/>
      <c r="Q2" s="6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"/>
      <c r="AK2" s="7"/>
      <c r="AL2" s="7"/>
      <c r="AM2" s="7"/>
      <c r="AN2" s="7"/>
      <c r="AO2" s="7"/>
      <c r="AP2" s="7"/>
      <c r="AQ2" s="7"/>
      <c r="AR2" s="9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  <c r="BD2" s="8"/>
      <c r="BE2" s="8"/>
      <c r="BF2" s="7"/>
      <c r="BG2" s="8"/>
      <c r="BH2" s="8"/>
      <c r="BI2" s="75"/>
      <c r="BJ2" s="7"/>
      <c r="BK2" s="8"/>
      <c r="BL2" s="8"/>
      <c r="BM2" s="8"/>
      <c r="BN2" s="8"/>
      <c r="BO2" s="10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7"/>
    </row>
    <row r="3" spans="3:89" ht="1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9"/>
      <c r="AK3" s="7"/>
      <c r="AL3" s="7"/>
      <c r="AM3" s="7"/>
      <c r="AN3" s="7"/>
      <c r="AO3" s="7"/>
      <c r="AP3" s="7"/>
      <c r="AQ3" s="7"/>
      <c r="AR3" s="9"/>
      <c r="AS3" s="7"/>
      <c r="AT3" s="7"/>
      <c r="AU3" s="7"/>
      <c r="AV3" s="7"/>
      <c r="AW3" s="7"/>
      <c r="AX3" s="7"/>
      <c r="AY3" s="7"/>
      <c r="AZ3" s="7"/>
      <c r="BA3" s="7"/>
      <c r="BB3" s="7"/>
      <c r="BC3" s="8"/>
      <c r="BD3" s="8"/>
      <c r="BE3" s="8"/>
      <c r="BF3" s="7"/>
      <c r="BG3" s="8"/>
      <c r="BH3" s="8"/>
      <c r="BI3" s="75"/>
      <c r="BJ3" s="7"/>
      <c r="BK3" s="8"/>
      <c r="BL3" s="8"/>
      <c r="BM3" s="8"/>
      <c r="BN3" s="8"/>
      <c r="BO3" s="10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</row>
    <row r="4" spans="1:89" ht="83.25" customHeight="1">
      <c r="A4" s="11" t="s">
        <v>1</v>
      </c>
      <c r="B4" s="12" t="s">
        <v>2</v>
      </c>
      <c r="C4" s="13" t="s">
        <v>154</v>
      </c>
      <c r="D4" s="13" t="s">
        <v>155</v>
      </c>
      <c r="E4" s="13" t="s">
        <v>214</v>
      </c>
      <c r="F4" s="14" t="s">
        <v>156</v>
      </c>
      <c r="G4" s="13" t="s">
        <v>225</v>
      </c>
      <c r="H4" s="13" t="s">
        <v>157</v>
      </c>
      <c r="I4" s="13" t="s">
        <v>158</v>
      </c>
      <c r="J4" s="14" t="s">
        <v>159</v>
      </c>
      <c r="K4" s="13" t="s">
        <v>160</v>
      </c>
      <c r="L4" s="13" t="s">
        <v>161</v>
      </c>
      <c r="M4" s="13" t="s">
        <v>162</v>
      </c>
      <c r="N4" s="14" t="s">
        <v>163</v>
      </c>
      <c r="O4" s="13" t="s">
        <v>164</v>
      </c>
      <c r="P4" s="13" t="s">
        <v>165</v>
      </c>
      <c r="Q4" s="13" t="s">
        <v>166</v>
      </c>
      <c r="R4" s="14" t="s">
        <v>167</v>
      </c>
      <c r="S4" s="15" t="s">
        <v>168</v>
      </c>
      <c r="T4" s="13" t="s">
        <v>169</v>
      </c>
      <c r="U4" s="13" t="s">
        <v>170</v>
      </c>
      <c r="V4" s="16" t="s">
        <v>171</v>
      </c>
      <c r="W4" s="14" t="s">
        <v>172</v>
      </c>
      <c r="X4" s="13" t="s">
        <v>173</v>
      </c>
      <c r="Y4" s="13" t="s">
        <v>174</v>
      </c>
      <c r="Z4" s="13" t="s">
        <v>175</v>
      </c>
      <c r="AA4" s="14" t="s">
        <v>176</v>
      </c>
      <c r="AB4" s="13" t="s">
        <v>177</v>
      </c>
      <c r="AC4" s="13" t="s">
        <v>178</v>
      </c>
      <c r="AD4" s="13" t="s">
        <v>179</v>
      </c>
      <c r="AE4" s="14" t="s">
        <v>180</v>
      </c>
      <c r="AF4" s="13" t="s">
        <v>181</v>
      </c>
      <c r="AG4" s="13" t="s">
        <v>182</v>
      </c>
      <c r="AH4" s="13" t="s">
        <v>241</v>
      </c>
      <c r="AI4" s="14" t="s">
        <v>183</v>
      </c>
      <c r="AJ4" s="15" t="s">
        <v>184</v>
      </c>
      <c r="AK4" s="13" t="s">
        <v>185</v>
      </c>
      <c r="AL4" s="13" t="s">
        <v>186</v>
      </c>
      <c r="AM4" s="13" t="s">
        <v>226</v>
      </c>
      <c r="AN4" s="61" t="s">
        <v>215</v>
      </c>
      <c r="AO4" s="14" t="s">
        <v>216</v>
      </c>
      <c r="AP4" s="13" t="s">
        <v>227</v>
      </c>
      <c r="AQ4" s="13" t="s">
        <v>187</v>
      </c>
      <c r="AR4" s="13" t="s">
        <v>228</v>
      </c>
      <c r="AS4" s="14" t="s">
        <v>188</v>
      </c>
      <c r="AT4" s="13" t="s">
        <v>229</v>
      </c>
      <c r="AU4" s="13" t="s">
        <v>230</v>
      </c>
      <c r="AV4" s="13" t="s">
        <v>231</v>
      </c>
      <c r="AW4" s="14" t="s">
        <v>189</v>
      </c>
      <c r="AX4" s="13" t="s">
        <v>190</v>
      </c>
      <c r="AY4" s="13" t="s">
        <v>191</v>
      </c>
      <c r="AZ4" s="13" t="s">
        <v>192</v>
      </c>
      <c r="BA4" s="14" t="s">
        <v>193</v>
      </c>
      <c r="BB4" s="15" t="s">
        <v>194</v>
      </c>
      <c r="BC4" s="13" t="s">
        <v>195</v>
      </c>
      <c r="BD4" s="13" t="s">
        <v>196</v>
      </c>
      <c r="BE4" s="13" t="s">
        <v>217</v>
      </c>
      <c r="BF4" s="14" t="s">
        <v>218</v>
      </c>
      <c r="BG4" s="13" t="s">
        <v>232</v>
      </c>
      <c r="BH4" s="13" t="s">
        <v>197</v>
      </c>
      <c r="BI4" s="13" t="s">
        <v>233</v>
      </c>
      <c r="BJ4" s="14" t="s">
        <v>198</v>
      </c>
      <c r="BK4" s="13" t="s">
        <v>234</v>
      </c>
      <c r="BL4" s="13" t="s">
        <v>235</v>
      </c>
      <c r="BM4" s="13" t="s">
        <v>199</v>
      </c>
      <c r="BN4" s="14" t="s">
        <v>200</v>
      </c>
      <c r="BO4" s="17" t="s">
        <v>201</v>
      </c>
      <c r="BP4" s="13" t="s">
        <v>202</v>
      </c>
      <c r="BQ4" s="13" t="s">
        <v>242</v>
      </c>
      <c r="BR4" s="14" t="s">
        <v>203</v>
      </c>
      <c r="BS4" s="15" t="s">
        <v>204</v>
      </c>
      <c r="BT4" s="13" t="s">
        <v>205</v>
      </c>
      <c r="BU4" s="13" t="s">
        <v>206</v>
      </c>
      <c r="BV4" s="13" t="s">
        <v>219</v>
      </c>
      <c r="BW4" s="14" t="s">
        <v>220</v>
      </c>
      <c r="BX4" s="13" t="s">
        <v>236</v>
      </c>
      <c r="BY4" s="13" t="s">
        <v>221</v>
      </c>
      <c r="BZ4" s="13" t="s">
        <v>222</v>
      </c>
      <c r="CA4" s="14" t="s">
        <v>207</v>
      </c>
      <c r="CB4" s="13" t="s">
        <v>237</v>
      </c>
      <c r="CC4" s="13" t="s">
        <v>238</v>
      </c>
      <c r="CD4" s="13" t="s">
        <v>208</v>
      </c>
      <c r="CE4" s="14" t="s">
        <v>209</v>
      </c>
      <c r="CF4" s="13" t="s">
        <v>243</v>
      </c>
      <c r="CG4" s="13" t="s">
        <v>210</v>
      </c>
      <c r="CH4" s="13" t="s">
        <v>244</v>
      </c>
      <c r="CI4" s="14" t="s">
        <v>211</v>
      </c>
      <c r="CJ4" s="15" t="s">
        <v>212</v>
      </c>
      <c r="CK4" s="15" t="s">
        <v>213</v>
      </c>
    </row>
    <row r="5" spans="1:89" s="24" customFormat="1" ht="24.75" customHeight="1">
      <c r="A5" s="18">
        <v>0</v>
      </c>
      <c r="B5" s="19">
        <v>1</v>
      </c>
      <c r="C5" s="19">
        <v>2</v>
      </c>
      <c r="D5" s="19">
        <v>3</v>
      </c>
      <c r="E5" s="19">
        <v>4</v>
      </c>
      <c r="F5" s="20" t="s">
        <v>3</v>
      </c>
      <c r="G5" s="19">
        <v>6</v>
      </c>
      <c r="H5" s="19">
        <v>7</v>
      </c>
      <c r="I5" s="19">
        <v>8</v>
      </c>
      <c r="J5" s="20" t="s">
        <v>4</v>
      </c>
      <c r="K5" s="19">
        <v>10</v>
      </c>
      <c r="L5" s="19">
        <v>11</v>
      </c>
      <c r="M5" s="19">
        <v>12</v>
      </c>
      <c r="N5" s="20" t="s">
        <v>5</v>
      </c>
      <c r="O5" s="19">
        <v>14</v>
      </c>
      <c r="P5" s="19">
        <v>15</v>
      </c>
      <c r="Q5" s="19">
        <v>16</v>
      </c>
      <c r="R5" s="20" t="s">
        <v>6</v>
      </c>
      <c r="S5" s="21" t="s">
        <v>7</v>
      </c>
      <c r="T5" s="19">
        <v>19</v>
      </c>
      <c r="U5" s="19">
        <v>20</v>
      </c>
      <c r="V5" s="19">
        <v>21</v>
      </c>
      <c r="W5" s="20" t="s">
        <v>8</v>
      </c>
      <c r="X5" s="19">
        <v>23</v>
      </c>
      <c r="Y5" s="19">
        <v>24</v>
      </c>
      <c r="Z5" s="19">
        <v>25</v>
      </c>
      <c r="AA5" s="20" t="s">
        <v>9</v>
      </c>
      <c r="AB5" s="19">
        <v>27</v>
      </c>
      <c r="AC5" s="19">
        <v>28</v>
      </c>
      <c r="AD5" s="19">
        <v>29</v>
      </c>
      <c r="AE5" s="20" t="s">
        <v>10</v>
      </c>
      <c r="AF5" s="19">
        <v>31</v>
      </c>
      <c r="AG5" s="19">
        <v>32</v>
      </c>
      <c r="AH5" s="19">
        <v>33</v>
      </c>
      <c r="AI5" s="20" t="s">
        <v>11</v>
      </c>
      <c r="AJ5" s="21" t="s">
        <v>12</v>
      </c>
      <c r="AK5" s="22">
        <v>36</v>
      </c>
      <c r="AL5" s="22">
        <v>37</v>
      </c>
      <c r="AM5" s="22">
        <v>38</v>
      </c>
      <c r="AN5" s="22" t="s">
        <v>223</v>
      </c>
      <c r="AO5" s="20" t="s">
        <v>224</v>
      </c>
      <c r="AP5" s="22">
        <v>40</v>
      </c>
      <c r="AQ5" s="22">
        <v>41</v>
      </c>
      <c r="AR5" s="22">
        <v>42</v>
      </c>
      <c r="AS5" s="20" t="s">
        <v>13</v>
      </c>
      <c r="AT5" s="22">
        <v>44</v>
      </c>
      <c r="AU5" s="22">
        <v>45</v>
      </c>
      <c r="AV5" s="22">
        <v>46</v>
      </c>
      <c r="AW5" s="20" t="s">
        <v>14</v>
      </c>
      <c r="AX5" s="22">
        <v>48</v>
      </c>
      <c r="AY5" s="22">
        <v>49</v>
      </c>
      <c r="AZ5" s="22">
        <v>50</v>
      </c>
      <c r="BA5" s="20" t="s">
        <v>15</v>
      </c>
      <c r="BB5" s="21" t="s">
        <v>16</v>
      </c>
      <c r="BC5" s="22">
        <v>53</v>
      </c>
      <c r="BD5" s="22">
        <v>54</v>
      </c>
      <c r="BE5" s="22">
        <v>55</v>
      </c>
      <c r="BF5" s="20" t="s">
        <v>17</v>
      </c>
      <c r="BG5" s="22">
        <v>57</v>
      </c>
      <c r="BH5" s="22">
        <v>58</v>
      </c>
      <c r="BI5" s="22">
        <v>59</v>
      </c>
      <c r="BJ5" s="20" t="s">
        <v>18</v>
      </c>
      <c r="BK5" s="22">
        <v>61</v>
      </c>
      <c r="BL5" s="22">
        <v>62</v>
      </c>
      <c r="BM5" s="22">
        <v>63</v>
      </c>
      <c r="BN5" s="20" t="s">
        <v>19</v>
      </c>
      <c r="BO5" s="23">
        <v>65</v>
      </c>
      <c r="BP5" s="22">
        <v>66</v>
      </c>
      <c r="BQ5" s="22">
        <v>67</v>
      </c>
      <c r="BR5" s="20" t="s">
        <v>20</v>
      </c>
      <c r="BS5" s="21" t="s">
        <v>21</v>
      </c>
      <c r="BT5" s="22">
        <v>70</v>
      </c>
      <c r="BU5" s="22">
        <v>71</v>
      </c>
      <c r="BV5" s="22">
        <v>72</v>
      </c>
      <c r="BW5" s="20" t="s">
        <v>22</v>
      </c>
      <c r="BX5" s="22">
        <v>74</v>
      </c>
      <c r="BY5" s="22">
        <v>75</v>
      </c>
      <c r="BZ5" s="22">
        <v>76</v>
      </c>
      <c r="CA5" s="20" t="s">
        <v>23</v>
      </c>
      <c r="CB5" s="22">
        <v>78</v>
      </c>
      <c r="CC5" s="22">
        <v>79</v>
      </c>
      <c r="CD5" s="22">
        <v>80</v>
      </c>
      <c r="CE5" s="20" t="s">
        <v>24</v>
      </c>
      <c r="CF5" s="22">
        <v>82</v>
      </c>
      <c r="CG5" s="22">
        <v>83</v>
      </c>
      <c r="CH5" s="22">
        <v>84</v>
      </c>
      <c r="CI5" s="20" t="s">
        <v>25</v>
      </c>
      <c r="CJ5" s="21" t="s">
        <v>26</v>
      </c>
      <c r="CK5" s="21" t="s">
        <v>27</v>
      </c>
    </row>
    <row r="6" spans="1:89" ht="12.75">
      <c r="A6" s="25" t="s">
        <v>28</v>
      </c>
      <c r="B6" s="26" t="s">
        <v>29</v>
      </c>
      <c r="C6" s="27">
        <v>13948.49</v>
      </c>
      <c r="D6" s="28">
        <v>13340.16</v>
      </c>
      <c r="E6" s="28">
        <v>12451.19</v>
      </c>
      <c r="F6" s="29">
        <f>ROUND(C6+D6+E6,2)</f>
        <v>39739.84</v>
      </c>
      <c r="G6" s="28">
        <v>14228.67</v>
      </c>
      <c r="H6" s="28">
        <v>14598.55</v>
      </c>
      <c r="I6" s="28">
        <v>14443.76</v>
      </c>
      <c r="J6" s="29">
        <f>ROUND(G6+H6+I6,2)</f>
        <v>43270.98</v>
      </c>
      <c r="K6" s="30">
        <v>13745.16</v>
      </c>
      <c r="L6" s="28">
        <v>13159.06</v>
      </c>
      <c r="M6" s="28">
        <v>13111.43</v>
      </c>
      <c r="N6" s="29">
        <f>ROUND(K6+L6+M6,2)</f>
        <v>40015.65</v>
      </c>
      <c r="O6" s="28">
        <v>12827.59</v>
      </c>
      <c r="P6" s="28">
        <v>11465.89</v>
      </c>
      <c r="Q6" s="28">
        <v>13963.44</v>
      </c>
      <c r="R6" s="29">
        <f aca="true" t="shared" si="0" ref="R6:R66">ROUND(O6+P6+Q6,2)</f>
        <v>38256.92</v>
      </c>
      <c r="S6" s="31">
        <f>ROUND(F6+J6+N6+R6,2)</f>
        <v>161283.39</v>
      </c>
      <c r="T6" s="28">
        <v>236.46</v>
      </c>
      <c r="U6" s="28">
        <v>287.87999999999994</v>
      </c>
      <c r="V6" s="28">
        <v>344.5999999999999</v>
      </c>
      <c r="W6" s="29">
        <f>ROUND(T6+U6+V6,2)</f>
        <v>868.94</v>
      </c>
      <c r="X6" s="28">
        <v>304.2399999999999</v>
      </c>
      <c r="Y6" s="32">
        <v>538.8</v>
      </c>
      <c r="Z6" s="32">
        <v>493.91</v>
      </c>
      <c r="AA6" s="29">
        <f>ROUND(X6+Y6+Z6,2)</f>
        <v>1336.95</v>
      </c>
      <c r="AB6" s="28">
        <v>521.09</v>
      </c>
      <c r="AC6" s="28">
        <v>434.46</v>
      </c>
      <c r="AD6" s="28">
        <v>425.91999999999996</v>
      </c>
      <c r="AE6" s="29">
        <f>ROUND(AB6+AC6+AD6,2)</f>
        <v>1381.47</v>
      </c>
      <c r="AF6" s="28">
        <v>368.29999999999995</v>
      </c>
      <c r="AG6" s="28">
        <v>529.68</v>
      </c>
      <c r="AH6" s="28">
        <v>685.5000000000001</v>
      </c>
      <c r="AI6" s="29">
        <f aca="true" t="shared" si="1" ref="AI6:AI66">ROUND(AF6+AG6+AH6,2)</f>
        <v>1583.48</v>
      </c>
      <c r="AJ6" s="31">
        <f aca="true" t="shared" si="2" ref="AJ6:AJ66">ROUND(W6+AA6+AE6+AI6,2)</f>
        <v>5170.84</v>
      </c>
      <c r="AK6" s="33">
        <v>311.51</v>
      </c>
      <c r="AL6" s="33">
        <v>311.51</v>
      </c>
      <c r="AM6" s="62">
        <v>696.23</v>
      </c>
      <c r="AN6" s="62">
        <v>0</v>
      </c>
      <c r="AO6" s="34">
        <f>ROUND(AK6+AL6+AM6+AN6,2)</f>
        <v>1319.25</v>
      </c>
      <c r="AP6" s="33">
        <v>393.97</v>
      </c>
      <c r="AQ6" s="33">
        <v>1114.66</v>
      </c>
      <c r="AR6" s="76">
        <v>1125.21</v>
      </c>
      <c r="AS6" s="34">
        <f>ROUND(AP6+AQ6+AR6,2)</f>
        <v>2633.84</v>
      </c>
      <c r="AT6" s="33">
        <v>780.85</v>
      </c>
      <c r="AU6" s="33">
        <v>857.09</v>
      </c>
      <c r="AV6" s="33">
        <v>934.76</v>
      </c>
      <c r="AW6" s="34">
        <f>ROUND(AT6+AU6+AV6,2)</f>
        <v>2572.7</v>
      </c>
      <c r="AX6" s="33">
        <v>962.79</v>
      </c>
      <c r="AY6" s="33">
        <v>927.04</v>
      </c>
      <c r="AZ6" s="33">
        <v>934.24</v>
      </c>
      <c r="BA6" s="34">
        <f>ROUND(AX6+AY6+AZ6,2)</f>
        <v>2824.07</v>
      </c>
      <c r="BB6" s="35">
        <f>ROUND(AO6+AS6+AW6+BA6,2)</f>
        <v>9349.86</v>
      </c>
      <c r="BC6" s="33">
        <v>0</v>
      </c>
      <c r="BD6" s="33">
        <v>0</v>
      </c>
      <c r="BE6" s="33">
        <v>0</v>
      </c>
      <c r="BF6" s="34">
        <f>ROUND(BC6+BD6+BE6,2)</f>
        <v>0</v>
      </c>
      <c r="BG6" s="33">
        <v>156.44</v>
      </c>
      <c r="BH6" s="33">
        <v>0</v>
      </c>
      <c r="BI6" s="76">
        <v>156.44</v>
      </c>
      <c r="BJ6" s="34">
        <f>ROUND(BG6+BH6+BI6,2)</f>
        <v>312.88</v>
      </c>
      <c r="BK6" s="33">
        <v>0</v>
      </c>
      <c r="BL6" s="33">
        <v>0</v>
      </c>
      <c r="BM6" s="33">
        <v>148.73</v>
      </c>
      <c r="BN6" s="34">
        <f>ROUND(BK6+BL6+BM6,2)</f>
        <v>148.73</v>
      </c>
      <c r="BO6" s="33">
        <v>0</v>
      </c>
      <c r="BP6" s="33">
        <v>148.73</v>
      </c>
      <c r="BQ6" s="33">
        <v>148.73</v>
      </c>
      <c r="BR6" s="34">
        <f>ROUND(BO6+BP6+BQ6,2)</f>
        <v>297.46</v>
      </c>
      <c r="BS6" s="35">
        <f>ROUND(BF6+BJ6+BN6+BR6,2)</f>
        <v>759.07</v>
      </c>
      <c r="BT6" s="33">
        <v>0</v>
      </c>
      <c r="BU6" s="33">
        <v>0</v>
      </c>
      <c r="BV6" s="33">
        <v>0</v>
      </c>
      <c r="BW6" s="34">
        <f>ROUND(BT6+BU6+BV6,2)</f>
        <v>0</v>
      </c>
      <c r="BX6" s="33">
        <v>125.14</v>
      </c>
      <c r="BY6" s="33">
        <v>0</v>
      </c>
      <c r="BZ6" s="33">
        <v>125.14</v>
      </c>
      <c r="CA6" s="34">
        <f>ROUND(BX6+BY6+BZ6,2)</f>
        <v>250.28</v>
      </c>
      <c r="CB6" s="33">
        <v>0</v>
      </c>
      <c r="CC6" s="77">
        <v>0</v>
      </c>
      <c r="CD6" s="33">
        <v>118.99</v>
      </c>
      <c r="CE6" s="34">
        <f>ROUND(CB6+CC6+CD6,2)</f>
        <v>118.99</v>
      </c>
      <c r="CF6" s="33">
        <v>0</v>
      </c>
      <c r="CG6" s="33">
        <v>118.99</v>
      </c>
      <c r="CH6" s="33">
        <v>118.99</v>
      </c>
      <c r="CI6" s="34">
        <f>ROUND(CF6+CG6+CH6,2)</f>
        <v>237.98</v>
      </c>
      <c r="CJ6" s="35">
        <f>ROUND(BW6+CA6+CE6+CI6,2)</f>
        <v>607.25</v>
      </c>
      <c r="CK6" s="31">
        <f>ROUND(S6+AJ6+BB6+BS6+CJ6,2)</f>
        <v>177170.41</v>
      </c>
    </row>
    <row r="7" spans="1:89" ht="12.75">
      <c r="A7" s="25" t="s">
        <v>30</v>
      </c>
      <c r="B7" s="26" t="s">
        <v>31</v>
      </c>
      <c r="C7" s="27">
        <v>59424.36</v>
      </c>
      <c r="D7" s="28">
        <v>58328.46</v>
      </c>
      <c r="E7" s="28">
        <v>59727.83</v>
      </c>
      <c r="F7" s="29">
        <f aca="true" t="shared" si="3" ref="F7:F69">ROUND(C7+D7+E7,2)</f>
        <v>177480.65</v>
      </c>
      <c r="G7" s="28">
        <v>64377.83</v>
      </c>
      <c r="H7" s="28">
        <v>59409.82</v>
      </c>
      <c r="I7" s="28">
        <v>56964.53</v>
      </c>
      <c r="J7" s="29">
        <f aca="true" t="shared" si="4" ref="J7:J65">ROUND(G7+H7+I7,2)</f>
        <v>180752.18</v>
      </c>
      <c r="K7" s="30">
        <v>53122.6</v>
      </c>
      <c r="L7" s="28">
        <v>59334.5</v>
      </c>
      <c r="M7" s="28">
        <v>61860.26</v>
      </c>
      <c r="N7" s="29">
        <f aca="true" t="shared" si="5" ref="N7:N69">ROUND(K7+L7+M7,2)</f>
        <v>174317.36</v>
      </c>
      <c r="O7" s="28">
        <v>69759.57</v>
      </c>
      <c r="P7" s="28">
        <v>66773.81</v>
      </c>
      <c r="Q7" s="28">
        <v>58143.87</v>
      </c>
      <c r="R7" s="29">
        <f t="shared" si="0"/>
        <v>194677.25</v>
      </c>
      <c r="S7" s="31">
        <f aca="true" t="shared" si="6" ref="S7:S53">ROUND(F7+J7+N7+R7,2)</f>
        <v>727227.44</v>
      </c>
      <c r="T7" s="28">
        <v>2369.909999999998</v>
      </c>
      <c r="U7" s="28">
        <v>1963.4699999999991</v>
      </c>
      <c r="V7" s="28">
        <v>2803.0499999999984</v>
      </c>
      <c r="W7" s="29">
        <f aca="true" t="shared" si="7" ref="W7:W65">ROUND(T7+U7+V7,2)</f>
        <v>7136.43</v>
      </c>
      <c r="X7" s="28">
        <v>2433.139999999999</v>
      </c>
      <c r="Y7" s="32">
        <v>2706.7499999999986</v>
      </c>
      <c r="Z7" s="32">
        <v>2317.390000000001</v>
      </c>
      <c r="AA7" s="29">
        <f aca="true" t="shared" si="8" ref="AA7:AA65">ROUND(X7+Y7+Z7,2)</f>
        <v>7457.28</v>
      </c>
      <c r="AB7" s="28">
        <v>2853.0900000000006</v>
      </c>
      <c r="AC7" s="28">
        <v>2966.1299999999997</v>
      </c>
      <c r="AD7" s="28">
        <v>3011.8299999999977</v>
      </c>
      <c r="AE7" s="29">
        <f aca="true" t="shared" si="9" ref="AE7:AE69">ROUND(AB7+AC7+AD7,2)</f>
        <v>8831.05</v>
      </c>
      <c r="AF7" s="28">
        <v>2694.7899999999972</v>
      </c>
      <c r="AG7" s="28">
        <v>3089.4999999999995</v>
      </c>
      <c r="AH7" s="28">
        <v>2299.8599999999988</v>
      </c>
      <c r="AI7" s="29">
        <f t="shared" si="1"/>
        <v>8084.15</v>
      </c>
      <c r="AJ7" s="31">
        <f t="shared" si="2"/>
        <v>31508.91</v>
      </c>
      <c r="AK7" s="33">
        <v>3207.02</v>
      </c>
      <c r="AL7" s="33">
        <v>3524.79</v>
      </c>
      <c r="AM7" s="62">
        <v>4031.58</v>
      </c>
      <c r="AN7" s="62">
        <v>0</v>
      </c>
      <c r="AO7" s="34">
        <f aca="true" t="shared" si="10" ref="AO7:AO69">ROUND(AK7+AL7+AM7+AN7,2)</f>
        <v>10763.39</v>
      </c>
      <c r="AP7" s="33">
        <v>6362.65</v>
      </c>
      <c r="AQ7" s="33">
        <v>4942.95</v>
      </c>
      <c r="AR7" s="76">
        <v>5133.58</v>
      </c>
      <c r="AS7" s="34">
        <f aca="true" t="shared" si="11" ref="AS7:AS69">ROUND(AP7+AQ7+AR7,2)</f>
        <v>16439.18</v>
      </c>
      <c r="AT7" s="33">
        <v>6185.19</v>
      </c>
      <c r="AU7" s="33">
        <v>7767.3</v>
      </c>
      <c r="AV7" s="33">
        <v>8336.13</v>
      </c>
      <c r="AW7" s="34">
        <f aca="true" t="shared" si="12" ref="AW7:AW69">ROUND(AT7+AU7+AV7,2)</f>
        <v>22288.62</v>
      </c>
      <c r="AX7" s="33">
        <v>8885.8</v>
      </c>
      <c r="AY7" s="33">
        <v>9407.6</v>
      </c>
      <c r="AZ7" s="33">
        <v>7743.52</v>
      </c>
      <c r="BA7" s="34">
        <f aca="true" t="shared" si="13" ref="BA7:BA66">ROUND(AX7+AY7+AZ7,2)</f>
        <v>26036.92</v>
      </c>
      <c r="BB7" s="35">
        <f aca="true" t="shared" si="14" ref="BB7:BB66">ROUND(AO7+AS7+AW7+BA7,2)</f>
        <v>75528.11</v>
      </c>
      <c r="BC7" s="33">
        <v>534.21</v>
      </c>
      <c r="BD7" s="33">
        <v>293.96000000000004</v>
      </c>
      <c r="BE7" s="33">
        <v>291.05</v>
      </c>
      <c r="BF7" s="34">
        <f aca="true" t="shared" si="15" ref="BF7:BF69">ROUND(BC7+BD7+BE7,2)</f>
        <v>1119.22</v>
      </c>
      <c r="BG7" s="33">
        <v>689.74</v>
      </c>
      <c r="BH7" s="33">
        <v>451.75</v>
      </c>
      <c r="BI7" s="76">
        <v>396.97</v>
      </c>
      <c r="BJ7" s="34">
        <f aca="true" t="shared" si="16" ref="BJ7:BJ69">ROUND(BG7+BH7+BI7,2)</f>
        <v>1538.46</v>
      </c>
      <c r="BK7" s="33">
        <v>252.14</v>
      </c>
      <c r="BL7" s="33">
        <v>1256.36</v>
      </c>
      <c r="BM7" s="33">
        <v>694.98</v>
      </c>
      <c r="BN7" s="34">
        <f aca="true" t="shared" si="17" ref="BN7:BN69">ROUND(BK7+BL7+BM7,2)</f>
        <v>2203.48</v>
      </c>
      <c r="BO7" s="33">
        <v>462.71000000000004</v>
      </c>
      <c r="BP7" s="33">
        <v>537.83</v>
      </c>
      <c r="BQ7" s="33">
        <v>532.1700000000001</v>
      </c>
      <c r="BR7" s="34">
        <f aca="true" t="shared" si="18" ref="BR7:BR69">ROUND(BO7+BP7+BQ7,2)</f>
        <v>1532.71</v>
      </c>
      <c r="BS7" s="35">
        <f aca="true" t="shared" si="19" ref="BS7:BS69">ROUND(BF7+BJ7+BN7+BR7,2)</f>
        <v>6393.87</v>
      </c>
      <c r="BT7" s="33">
        <v>427.35</v>
      </c>
      <c r="BU7" s="33">
        <v>235.17000000000002</v>
      </c>
      <c r="BV7" s="33">
        <v>232.93</v>
      </c>
      <c r="BW7" s="34">
        <f aca="true" t="shared" si="20" ref="BW7:BW69">ROUND(BT7+BU7+BV7,2)</f>
        <v>895.45</v>
      </c>
      <c r="BX7" s="33">
        <v>551.68</v>
      </c>
      <c r="BY7" s="33">
        <v>361.4</v>
      </c>
      <c r="BZ7" s="33">
        <v>317.57</v>
      </c>
      <c r="CA7" s="34">
        <f aca="true" t="shared" si="21" ref="CA7:CA69">ROUND(BX7+BY7+BZ7,2)</f>
        <v>1230.65</v>
      </c>
      <c r="CB7" s="33">
        <v>399.01</v>
      </c>
      <c r="CC7" s="77">
        <v>807.75</v>
      </c>
      <c r="CD7" s="33">
        <v>555.98</v>
      </c>
      <c r="CE7" s="34">
        <f aca="true" t="shared" si="22" ref="CE7:CE69">ROUND(CB7+CC7+CD7,2)</f>
        <v>1762.74</v>
      </c>
      <c r="CF7" s="33">
        <v>64.63</v>
      </c>
      <c r="CG7" s="33">
        <v>735.82</v>
      </c>
      <c r="CH7" s="33">
        <v>425.74999999999994</v>
      </c>
      <c r="CI7" s="34">
        <f aca="true" t="shared" si="23" ref="CI7:CI69">ROUND(CF7+CG7+CH7,2)</f>
        <v>1226.2</v>
      </c>
      <c r="CJ7" s="35">
        <f aca="true" t="shared" si="24" ref="CJ7:CJ69">ROUND(BW7+CA7+CE7+CI7,2)</f>
        <v>5115.04</v>
      </c>
      <c r="CK7" s="31">
        <f aca="true" t="shared" si="25" ref="CK7:CK69">ROUND(S7+AJ7+BB7+BS7+CJ7,2)</f>
        <v>845773.37</v>
      </c>
    </row>
    <row r="8" spans="1:89" ht="12.75">
      <c r="A8" s="25" t="s">
        <v>32</v>
      </c>
      <c r="B8" s="26" t="s">
        <v>33</v>
      </c>
      <c r="C8" s="27">
        <v>36078.4</v>
      </c>
      <c r="D8" s="28">
        <v>31764.2</v>
      </c>
      <c r="E8" s="28">
        <v>30848.74</v>
      </c>
      <c r="F8" s="29">
        <f t="shared" si="3"/>
        <v>98691.34</v>
      </c>
      <c r="G8" s="28">
        <v>36425.97</v>
      </c>
      <c r="H8" s="28">
        <v>34124.37</v>
      </c>
      <c r="I8" s="28">
        <v>33756.11</v>
      </c>
      <c r="J8" s="29">
        <f t="shared" si="4"/>
        <v>104306.45</v>
      </c>
      <c r="K8" s="30">
        <v>30157.95</v>
      </c>
      <c r="L8" s="28">
        <v>28495.31</v>
      </c>
      <c r="M8" s="28">
        <v>39281.7</v>
      </c>
      <c r="N8" s="29">
        <f t="shared" si="5"/>
        <v>97934.96</v>
      </c>
      <c r="O8" s="28">
        <v>35453.56</v>
      </c>
      <c r="P8" s="28">
        <v>38616.48</v>
      </c>
      <c r="Q8" s="28">
        <v>31822.02</v>
      </c>
      <c r="R8" s="29">
        <f t="shared" si="0"/>
        <v>105892.06</v>
      </c>
      <c r="S8" s="31">
        <f t="shared" si="6"/>
        <v>406824.81</v>
      </c>
      <c r="T8" s="28">
        <v>1287.5099999999998</v>
      </c>
      <c r="U8" s="28">
        <v>1266.42</v>
      </c>
      <c r="V8" s="28">
        <v>1100.7899999999997</v>
      </c>
      <c r="W8" s="29">
        <f t="shared" si="7"/>
        <v>3654.72</v>
      </c>
      <c r="X8" s="28">
        <v>1023.7599999999999</v>
      </c>
      <c r="Y8" s="32">
        <v>1653.0499999999997</v>
      </c>
      <c r="Z8" s="32">
        <v>1684.879999999999</v>
      </c>
      <c r="AA8" s="29">
        <f t="shared" si="8"/>
        <v>4361.69</v>
      </c>
      <c r="AB8" s="28">
        <v>1208.4100000000003</v>
      </c>
      <c r="AC8" s="28">
        <v>907.7800000000003</v>
      </c>
      <c r="AD8" s="28">
        <v>1322.9100000000003</v>
      </c>
      <c r="AE8" s="29">
        <f t="shared" si="9"/>
        <v>3439.1</v>
      </c>
      <c r="AF8" s="28">
        <v>1306.67</v>
      </c>
      <c r="AG8" s="28">
        <v>928.6100000000002</v>
      </c>
      <c r="AH8" s="28">
        <v>1331.3199999999995</v>
      </c>
      <c r="AI8" s="29">
        <f t="shared" si="1"/>
        <v>3566.6</v>
      </c>
      <c r="AJ8" s="31">
        <f t="shared" si="2"/>
        <v>15022.11</v>
      </c>
      <c r="AK8" s="33">
        <v>2094.76</v>
      </c>
      <c r="AL8" s="33">
        <v>1589.16</v>
      </c>
      <c r="AM8" s="62">
        <v>1674.55</v>
      </c>
      <c r="AN8" s="62">
        <v>0</v>
      </c>
      <c r="AO8" s="34">
        <f t="shared" si="10"/>
        <v>5358.47</v>
      </c>
      <c r="AP8" s="33">
        <v>2527.57</v>
      </c>
      <c r="AQ8" s="33">
        <v>7455.1</v>
      </c>
      <c r="AR8" s="76">
        <v>2617.86</v>
      </c>
      <c r="AS8" s="34">
        <f t="shared" si="11"/>
        <v>12600.53</v>
      </c>
      <c r="AT8" s="33">
        <v>2898.08</v>
      </c>
      <c r="AU8" s="33">
        <v>2035.94</v>
      </c>
      <c r="AV8" s="33">
        <v>2655.01</v>
      </c>
      <c r="AW8" s="34">
        <f t="shared" si="12"/>
        <v>7589.03</v>
      </c>
      <c r="AX8" s="33">
        <v>2217.33</v>
      </c>
      <c r="AY8" s="33">
        <v>1987.01</v>
      </c>
      <c r="AZ8" s="33">
        <v>860.51</v>
      </c>
      <c r="BA8" s="34">
        <f t="shared" si="13"/>
        <v>5064.85</v>
      </c>
      <c r="BB8" s="35">
        <f t="shared" si="14"/>
        <v>30612.88</v>
      </c>
      <c r="BC8" s="33">
        <v>0</v>
      </c>
      <c r="BD8" s="33">
        <v>156.44</v>
      </c>
      <c r="BE8" s="33">
        <v>309.34</v>
      </c>
      <c r="BF8" s="34">
        <f t="shared" si="15"/>
        <v>465.78</v>
      </c>
      <c r="BG8" s="33">
        <v>159.98</v>
      </c>
      <c r="BH8" s="33">
        <v>156.44</v>
      </c>
      <c r="BI8" s="76">
        <v>469.32</v>
      </c>
      <c r="BJ8" s="34">
        <f t="shared" si="16"/>
        <v>785.74</v>
      </c>
      <c r="BK8" s="33">
        <v>47.37</v>
      </c>
      <c r="BL8" s="33">
        <v>257.8</v>
      </c>
      <c r="BM8" s="33">
        <v>148.73</v>
      </c>
      <c r="BN8" s="34">
        <f t="shared" si="17"/>
        <v>453.9</v>
      </c>
      <c r="BO8" s="33">
        <v>297.46</v>
      </c>
      <c r="BP8" s="33">
        <v>223.1</v>
      </c>
      <c r="BQ8" s="33">
        <v>148.73</v>
      </c>
      <c r="BR8" s="34">
        <f t="shared" si="18"/>
        <v>669.29</v>
      </c>
      <c r="BS8" s="35">
        <f t="shared" si="19"/>
        <v>2374.71</v>
      </c>
      <c r="BT8" s="33">
        <v>0</v>
      </c>
      <c r="BU8" s="33">
        <v>125.14</v>
      </c>
      <c r="BV8" s="33">
        <v>247.55</v>
      </c>
      <c r="BW8" s="34">
        <f t="shared" si="20"/>
        <v>372.69</v>
      </c>
      <c r="BX8" s="33">
        <v>127.87</v>
      </c>
      <c r="BY8" s="33">
        <v>125.14</v>
      </c>
      <c r="BZ8" s="33">
        <v>375.42</v>
      </c>
      <c r="CA8" s="34">
        <f t="shared" si="21"/>
        <v>628.43</v>
      </c>
      <c r="CB8" s="33">
        <v>74.96</v>
      </c>
      <c r="CC8" s="77">
        <v>169.17</v>
      </c>
      <c r="CD8" s="33">
        <v>118.99</v>
      </c>
      <c r="CE8" s="34">
        <f t="shared" si="22"/>
        <v>363.12</v>
      </c>
      <c r="CF8" s="33">
        <v>41.55</v>
      </c>
      <c r="CG8" s="33">
        <v>374.91</v>
      </c>
      <c r="CH8" s="33">
        <v>118.99</v>
      </c>
      <c r="CI8" s="34">
        <f t="shared" si="23"/>
        <v>535.45</v>
      </c>
      <c r="CJ8" s="35">
        <f t="shared" si="24"/>
        <v>1899.69</v>
      </c>
      <c r="CK8" s="31">
        <f t="shared" si="25"/>
        <v>456734.2</v>
      </c>
    </row>
    <row r="9" spans="1:89" ht="12.75">
      <c r="A9" s="25" t="s">
        <v>34</v>
      </c>
      <c r="B9" s="26" t="s">
        <v>35</v>
      </c>
      <c r="C9" s="27">
        <v>471817.34</v>
      </c>
      <c r="D9" s="28">
        <v>440402.82</v>
      </c>
      <c r="E9" s="28">
        <v>439398.26</v>
      </c>
      <c r="F9" s="29">
        <f t="shared" si="3"/>
        <v>1351618.42</v>
      </c>
      <c r="G9" s="94">
        <v>526768.72</v>
      </c>
      <c r="H9" s="28">
        <v>517058.42</v>
      </c>
      <c r="I9" s="28">
        <v>454963.68</v>
      </c>
      <c r="J9" s="29">
        <f t="shared" si="4"/>
        <v>1498790.82</v>
      </c>
      <c r="K9" s="30">
        <v>521216.76</v>
      </c>
      <c r="L9" s="28">
        <v>476979.76</v>
      </c>
      <c r="M9" s="28">
        <v>486768.3</v>
      </c>
      <c r="N9" s="29">
        <f t="shared" si="5"/>
        <v>1484964.82</v>
      </c>
      <c r="O9" s="28">
        <v>544578.4</v>
      </c>
      <c r="P9" s="28">
        <v>534630.04</v>
      </c>
      <c r="Q9" s="28">
        <v>486093.96</v>
      </c>
      <c r="R9" s="29">
        <f t="shared" si="0"/>
        <v>1565302.4</v>
      </c>
      <c r="S9" s="31">
        <f t="shared" si="6"/>
        <v>5900676.46</v>
      </c>
      <c r="T9" s="28">
        <v>13922.239999999998</v>
      </c>
      <c r="U9" s="28">
        <v>11316.659999999996</v>
      </c>
      <c r="V9" s="28">
        <v>14211.450000000024</v>
      </c>
      <c r="W9" s="29">
        <f t="shared" si="7"/>
        <v>39450.35</v>
      </c>
      <c r="X9" s="28">
        <v>11455.600000000037</v>
      </c>
      <c r="Y9" s="32">
        <v>12055.53000000001</v>
      </c>
      <c r="Z9" s="32">
        <v>12324.860000000008</v>
      </c>
      <c r="AA9" s="29">
        <f t="shared" si="8"/>
        <v>35835.99</v>
      </c>
      <c r="AB9" s="28">
        <v>12985.120000000026</v>
      </c>
      <c r="AC9" s="28">
        <v>13073.450000000003</v>
      </c>
      <c r="AD9" s="28">
        <v>12740.41000000001</v>
      </c>
      <c r="AE9" s="29">
        <f t="shared" si="9"/>
        <v>38798.98</v>
      </c>
      <c r="AF9" s="28">
        <v>13840.570000000012</v>
      </c>
      <c r="AG9" s="28">
        <v>13301.760000000006</v>
      </c>
      <c r="AH9" s="28">
        <v>11407.790000000028</v>
      </c>
      <c r="AI9" s="29">
        <f t="shared" si="1"/>
        <v>38550.12</v>
      </c>
      <c r="AJ9" s="31">
        <f t="shared" si="2"/>
        <v>152635.44</v>
      </c>
      <c r="AK9" s="33">
        <v>24107.28</v>
      </c>
      <c r="AL9" s="33">
        <v>30814.92</v>
      </c>
      <c r="AM9" s="62">
        <v>30611.24</v>
      </c>
      <c r="AN9" s="62">
        <v>0</v>
      </c>
      <c r="AO9" s="34">
        <f t="shared" si="10"/>
        <v>85533.44</v>
      </c>
      <c r="AP9" s="62">
        <v>37388.77</v>
      </c>
      <c r="AQ9" s="33">
        <v>37563.92</v>
      </c>
      <c r="AR9" s="76">
        <v>47186.37</v>
      </c>
      <c r="AS9" s="34">
        <f t="shared" si="11"/>
        <v>122139.06</v>
      </c>
      <c r="AT9" s="33">
        <v>46633.53</v>
      </c>
      <c r="AU9" s="33">
        <v>58140.98</v>
      </c>
      <c r="AV9" s="33">
        <v>53690.12</v>
      </c>
      <c r="AW9" s="34">
        <f t="shared" si="12"/>
        <v>158464.63</v>
      </c>
      <c r="AX9" s="33">
        <v>49683.45</v>
      </c>
      <c r="AY9" s="33">
        <v>49061.57</v>
      </c>
      <c r="AZ9" s="33">
        <v>53934.06</v>
      </c>
      <c r="BA9" s="34">
        <f t="shared" si="13"/>
        <v>152679.08</v>
      </c>
      <c r="BB9" s="35">
        <f t="shared" si="14"/>
        <v>518816.21</v>
      </c>
      <c r="BC9" s="33">
        <v>1293.5000000000002</v>
      </c>
      <c r="BD9" s="33">
        <v>2327.11</v>
      </c>
      <c r="BE9" s="33">
        <v>1898.03</v>
      </c>
      <c r="BF9" s="34">
        <f t="shared" si="15"/>
        <v>5518.64</v>
      </c>
      <c r="BG9" s="33">
        <v>2006.48</v>
      </c>
      <c r="BH9" s="33">
        <v>2490.95</v>
      </c>
      <c r="BI9" s="76">
        <v>1858.44</v>
      </c>
      <c r="BJ9" s="34">
        <f t="shared" si="16"/>
        <v>6355.87</v>
      </c>
      <c r="BK9" s="33">
        <v>1043.08</v>
      </c>
      <c r="BL9" s="33">
        <v>5849.62</v>
      </c>
      <c r="BM9" s="33">
        <v>3566.0699999999997</v>
      </c>
      <c r="BN9" s="34">
        <f t="shared" si="17"/>
        <v>10458.77</v>
      </c>
      <c r="BO9" s="33">
        <v>2489.2500000000005</v>
      </c>
      <c r="BP9" s="33">
        <v>4212.3099999999995</v>
      </c>
      <c r="BQ9" s="33">
        <v>3286.5</v>
      </c>
      <c r="BR9" s="34">
        <f t="shared" si="18"/>
        <v>9988.06</v>
      </c>
      <c r="BS9" s="35">
        <f t="shared" si="19"/>
        <v>32321.34</v>
      </c>
      <c r="BT9" s="33">
        <v>1034.78</v>
      </c>
      <c r="BU9" s="33">
        <v>1861.6399999999999</v>
      </c>
      <c r="BV9" s="33">
        <v>1518.98</v>
      </c>
      <c r="BW9" s="34">
        <f t="shared" si="20"/>
        <v>4415.4</v>
      </c>
      <c r="BX9" s="33">
        <v>1604.55</v>
      </c>
      <c r="BY9" s="33">
        <v>1992.7100000000003</v>
      </c>
      <c r="BZ9" s="33">
        <v>1486.7299999999998</v>
      </c>
      <c r="CA9" s="34">
        <f t="shared" si="21"/>
        <v>5083.99</v>
      </c>
      <c r="CB9" s="33">
        <v>1650.68</v>
      </c>
      <c r="CC9" s="77">
        <v>3863.4</v>
      </c>
      <c r="CD9" s="33">
        <v>2852.869999999999</v>
      </c>
      <c r="CE9" s="34">
        <f t="shared" si="22"/>
        <v>8366.95</v>
      </c>
      <c r="CF9" s="33">
        <v>347.7</v>
      </c>
      <c r="CG9" s="33">
        <v>5013.55</v>
      </c>
      <c r="CH9" s="33">
        <v>2629.1899999999996</v>
      </c>
      <c r="CI9" s="34">
        <f t="shared" si="23"/>
        <v>7990.44</v>
      </c>
      <c r="CJ9" s="35">
        <f t="shared" si="24"/>
        <v>25856.78</v>
      </c>
      <c r="CK9" s="31">
        <f t="shared" si="25"/>
        <v>6630306.23</v>
      </c>
    </row>
    <row r="10" spans="1:89" ht="12.75">
      <c r="A10" s="25" t="s">
        <v>36</v>
      </c>
      <c r="B10" s="26" t="s">
        <v>37</v>
      </c>
      <c r="C10" s="27">
        <v>33936.1</v>
      </c>
      <c r="D10" s="28">
        <v>28556.7</v>
      </c>
      <c r="E10" s="28">
        <v>32526.22</v>
      </c>
      <c r="F10" s="29">
        <f t="shared" si="3"/>
        <v>95019.02</v>
      </c>
      <c r="G10" s="94">
        <v>33925.38</v>
      </c>
      <c r="H10" s="28">
        <v>30091.62</v>
      </c>
      <c r="I10" s="28">
        <v>32855.33</v>
      </c>
      <c r="J10" s="29">
        <f t="shared" si="4"/>
        <v>96872.33</v>
      </c>
      <c r="K10" s="30">
        <v>29498.36</v>
      </c>
      <c r="L10" s="28">
        <v>29436.77</v>
      </c>
      <c r="M10" s="28">
        <v>33185.21</v>
      </c>
      <c r="N10" s="29">
        <f t="shared" si="5"/>
        <v>92120.34</v>
      </c>
      <c r="O10" s="28">
        <v>35413.75</v>
      </c>
      <c r="P10" s="28">
        <v>32882.2</v>
      </c>
      <c r="Q10" s="28">
        <v>34359.47</v>
      </c>
      <c r="R10" s="29">
        <f t="shared" si="0"/>
        <v>102655.42</v>
      </c>
      <c r="S10" s="31">
        <f t="shared" si="6"/>
        <v>386667.11</v>
      </c>
      <c r="T10" s="28">
        <v>965.9400000000003</v>
      </c>
      <c r="U10" s="28">
        <v>812.1199999999999</v>
      </c>
      <c r="V10" s="28">
        <v>752.2100000000003</v>
      </c>
      <c r="W10" s="29">
        <f t="shared" si="7"/>
        <v>2530.27</v>
      </c>
      <c r="X10" s="28">
        <v>747.9800000000004</v>
      </c>
      <c r="Y10" s="32">
        <v>534.6300000000001</v>
      </c>
      <c r="Z10" s="32">
        <v>1003.7600000000004</v>
      </c>
      <c r="AA10" s="29">
        <f t="shared" si="8"/>
        <v>2286.37</v>
      </c>
      <c r="AB10" s="28">
        <v>746.0500000000003</v>
      </c>
      <c r="AC10" s="28">
        <v>768.33</v>
      </c>
      <c r="AD10" s="28">
        <v>991.78</v>
      </c>
      <c r="AE10" s="29">
        <f t="shared" si="9"/>
        <v>2506.16</v>
      </c>
      <c r="AF10" s="28">
        <v>880.4100000000003</v>
      </c>
      <c r="AG10" s="28">
        <v>696.44</v>
      </c>
      <c r="AH10" s="28">
        <v>919.9600000000002</v>
      </c>
      <c r="AI10" s="29">
        <f t="shared" si="1"/>
        <v>2496.81</v>
      </c>
      <c r="AJ10" s="31">
        <f t="shared" si="2"/>
        <v>9819.61</v>
      </c>
      <c r="AK10" s="33">
        <v>0</v>
      </c>
      <c r="AL10" s="33">
        <v>312.87</v>
      </c>
      <c r="AM10" s="62">
        <v>279.74</v>
      </c>
      <c r="AN10" s="62">
        <v>0</v>
      </c>
      <c r="AO10" s="34">
        <f t="shared" si="10"/>
        <v>592.61</v>
      </c>
      <c r="AP10" s="62">
        <v>200.74</v>
      </c>
      <c r="AQ10" s="33">
        <v>0</v>
      </c>
      <c r="AR10" s="76">
        <v>613.23</v>
      </c>
      <c r="AS10" s="34">
        <f t="shared" si="11"/>
        <v>813.97</v>
      </c>
      <c r="AT10" s="33">
        <v>584.01</v>
      </c>
      <c r="AU10" s="33">
        <v>804.61</v>
      </c>
      <c r="AV10" s="33">
        <v>1037.88</v>
      </c>
      <c r="AW10" s="34">
        <f t="shared" si="12"/>
        <v>2426.5</v>
      </c>
      <c r="AX10" s="33">
        <v>1374.92</v>
      </c>
      <c r="AY10" s="33">
        <v>1440.33</v>
      </c>
      <c r="AZ10" s="33">
        <v>1291.6</v>
      </c>
      <c r="BA10" s="34">
        <f t="shared" si="13"/>
        <v>4106.85</v>
      </c>
      <c r="BB10" s="35">
        <f t="shared" si="14"/>
        <v>7939.93</v>
      </c>
      <c r="BC10" s="33">
        <v>0</v>
      </c>
      <c r="BD10" s="33">
        <v>0</v>
      </c>
      <c r="BE10" s="33">
        <v>0</v>
      </c>
      <c r="BF10" s="34">
        <f t="shared" si="15"/>
        <v>0</v>
      </c>
      <c r="BG10" s="33">
        <v>0</v>
      </c>
      <c r="BH10" s="33">
        <v>78.22</v>
      </c>
      <c r="BI10" s="76">
        <v>234.66</v>
      </c>
      <c r="BJ10" s="34">
        <f t="shared" si="16"/>
        <v>312.88</v>
      </c>
      <c r="BK10" s="33">
        <v>23.69</v>
      </c>
      <c r="BL10" s="33">
        <v>128.9</v>
      </c>
      <c r="BM10" s="33">
        <v>0</v>
      </c>
      <c r="BN10" s="34">
        <f t="shared" si="17"/>
        <v>152.59</v>
      </c>
      <c r="BO10" s="33">
        <v>148.73</v>
      </c>
      <c r="BP10" s="33">
        <v>371.83</v>
      </c>
      <c r="BQ10" s="33">
        <v>520.56</v>
      </c>
      <c r="BR10" s="34">
        <f t="shared" si="18"/>
        <v>1041.12</v>
      </c>
      <c r="BS10" s="35">
        <f t="shared" si="19"/>
        <v>1506.59</v>
      </c>
      <c r="BT10" s="33">
        <v>0</v>
      </c>
      <c r="BU10" s="33">
        <v>0</v>
      </c>
      <c r="BV10" s="33">
        <v>0</v>
      </c>
      <c r="BW10" s="34">
        <f t="shared" si="20"/>
        <v>0</v>
      </c>
      <c r="BX10" s="33">
        <v>0</v>
      </c>
      <c r="BY10" s="33">
        <v>62.57</v>
      </c>
      <c r="BZ10" s="33">
        <v>187.71</v>
      </c>
      <c r="CA10" s="34">
        <f t="shared" si="21"/>
        <v>250.28</v>
      </c>
      <c r="CB10" s="33">
        <v>37.48</v>
      </c>
      <c r="CC10" s="77">
        <v>84.58</v>
      </c>
      <c r="CD10" s="33">
        <v>0</v>
      </c>
      <c r="CE10" s="34">
        <f t="shared" si="22"/>
        <v>122.06</v>
      </c>
      <c r="CF10" s="33">
        <v>20.78</v>
      </c>
      <c r="CG10" s="33">
        <v>395.68</v>
      </c>
      <c r="CH10" s="33">
        <v>416.46</v>
      </c>
      <c r="CI10" s="34">
        <f t="shared" si="23"/>
        <v>832.92</v>
      </c>
      <c r="CJ10" s="35">
        <f t="shared" si="24"/>
        <v>1205.26</v>
      </c>
      <c r="CK10" s="31">
        <f t="shared" si="25"/>
        <v>407138.5</v>
      </c>
    </row>
    <row r="11" spans="1:89" ht="12.75">
      <c r="A11" s="25" t="s">
        <v>38</v>
      </c>
      <c r="B11" s="78" t="s">
        <v>39</v>
      </c>
      <c r="C11" s="27">
        <v>28396.46</v>
      </c>
      <c r="D11" s="28">
        <v>34831.02</v>
      </c>
      <c r="E11" s="94">
        <v>40900.55</v>
      </c>
      <c r="F11" s="29">
        <f t="shared" si="3"/>
        <v>104128.03</v>
      </c>
      <c r="G11" s="94">
        <v>43941.31</v>
      </c>
      <c r="H11" s="28">
        <v>36726.05</v>
      </c>
      <c r="I11" s="28">
        <v>39585.56</v>
      </c>
      <c r="J11" s="29">
        <f t="shared" si="4"/>
        <v>120252.92</v>
      </c>
      <c r="K11" s="30">
        <v>45420.91</v>
      </c>
      <c r="L11" s="28">
        <v>39985.57</v>
      </c>
      <c r="M11" s="28">
        <v>38261.5</v>
      </c>
      <c r="N11" s="29">
        <f t="shared" si="5"/>
        <v>123667.98</v>
      </c>
      <c r="O11" s="28">
        <v>44730.65</v>
      </c>
      <c r="P11" s="28">
        <v>47678.05</v>
      </c>
      <c r="Q11" s="28">
        <v>51117.9</v>
      </c>
      <c r="R11" s="29">
        <f t="shared" si="0"/>
        <v>143526.6</v>
      </c>
      <c r="S11" s="31">
        <f t="shared" si="6"/>
        <v>491575.53</v>
      </c>
      <c r="T11" s="28">
        <v>70.38999999999999</v>
      </c>
      <c r="U11" s="28">
        <v>60.54</v>
      </c>
      <c r="V11" s="28">
        <v>0</v>
      </c>
      <c r="W11" s="29">
        <f t="shared" si="7"/>
        <v>130.93</v>
      </c>
      <c r="X11" s="28">
        <v>114.35</v>
      </c>
      <c r="Y11" s="32">
        <v>0</v>
      </c>
      <c r="Z11" s="32">
        <v>38.94</v>
      </c>
      <c r="AA11" s="29">
        <f t="shared" si="8"/>
        <v>153.29</v>
      </c>
      <c r="AB11" s="28">
        <v>83.81</v>
      </c>
      <c r="AC11" s="28">
        <v>78.99</v>
      </c>
      <c r="AD11" s="28">
        <v>57.440000000000005</v>
      </c>
      <c r="AE11" s="29">
        <f t="shared" si="9"/>
        <v>220.24</v>
      </c>
      <c r="AF11" s="28">
        <v>35.29</v>
      </c>
      <c r="AG11" s="28">
        <v>27.92</v>
      </c>
      <c r="AH11" s="28">
        <v>97</v>
      </c>
      <c r="AI11" s="29">
        <f t="shared" si="1"/>
        <v>160.21</v>
      </c>
      <c r="AJ11" s="31">
        <f t="shared" si="2"/>
        <v>664.67</v>
      </c>
      <c r="AK11" s="33">
        <v>0</v>
      </c>
      <c r="AL11" s="33">
        <v>0</v>
      </c>
      <c r="AM11" s="62">
        <v>0</v>
      </c>
      <c r="AN11" s="62">
        <v>0</v>
      </c>
      <c r="AO11" s="34">
        <f t="shared" si="10"/>
        <v>0</v>
      </c>
      <c r="AP11" s="62">
        <v>0</v>
      </c>
      <c r="AQ11" s="33">
        <v>160.92</v>
      </c>
      <c r="AR11" s="76">
        <v>157.7</v>
      </c>
      <c r="AS11" s="34">
        <f t="shared" si="11"/>
        <v>318.62</v>
      </c>
      <c r="AT11" s="33">
        <v>0</v>
      </c>
      <c r="AU11" s="33">
        <v>157.26</v>
      </c>
      <c r="AV11" s="33">
        <v>158.86</v>
      </c>
      <c r="AW11" s="34">
        <f t="shared" si="12"/>
        <v>316.12</v>
      </c>
      <c r="AX11" s="33">
        <v>319.19</v>
      </c>
      <c r="AY11" s="33">
        <v>0</v>
      </c>
      <c r="AZ11" s="33">
        <v>159.35</v>
      </c>
      <c r="BA11" s="34">
        <f t="shared" si="13"/>
        <v>478.54</v>
      </c>
      <c r="BB11" s="35">
        <f t="shared" si="14"/>
        <v>1113.28</v>
      </c>
      <c r="BC11" s="33">
        <v>0</v>
      </c>
      <c r="BD11" s="33">
        <v>0</v>
      </c>
      <c r="BE11" s="33">
        <v>0</v>
      </c>
      <c r="BF11" s="34">
        <f t="shared" si="15"/>
        <v>0</v>
      </c>
      <c r="BG11" s="33">
        <v>0</v>
      </c>
      <c r="BH11" s="33">
        <v>0</v>
      </c>
      <c r="BI11" s="76">
        <v>0</v>
      </c>
      <c r="BJ11" s="34">
        <f t="shared" si="16"/>
        <v>0</v>
      </c>
      <c r="BK11" s="33">
        <v>0</v>
      </c>
      <c r="BL11" s="33">
        <v>0</v>
      </c>
      <c r="BM11" s="33">
        <v>0</v>
      </c>
      <c r="BN11" s="34">
        <f t="shared" si="17"/>
        <v>0</v>
      </c>
      <c r="BO11" s="33">
        <v>0</v>
      </c>
      <c r="BP11" s="33">
        <v>0</v>
      </c>
      <c r="BQ11" s="33">
        <v>0</v>
      </c>
      <c r="BR11" s="34">
        <f t="shared" si="18"/>
        <v>0</v>
      </c>
      <c r="BS11" s="35">
        <f t="shared" si="19"/>
        <v>0</v>
      </c>
      <c r="BT11" s="33">
        <v>0</v>
      </c>
      <c r="BU11" s="33">
        <v>0</v>
      </c>
      <c r="BV11" s="33">
        <v>0</v>
      </c>
      <c r="BW11" s="34">
        <f t="shared" si="20"/>
        <v>0</v>
      </c>
      <c r="BX11" s="33">
        <v>0</v>
      </c>
      <c r="BY11" s="33">
        <v>0</v>
      </c>
      <c r="BZ11" s="33">
        <v>0</v>
      </c>
      <c r="CA11" s="34">
        <f t="shared" si="21"/>
        <v>0</v>
      </c>
      <c r="CB11" s="33">
        <v>0</v>
      </c>
      <c r="CC11" s="77">
        <v>0</v>
      </c>
      <c r="CD11" s="33">
        <v>0</v>
      </c>
      <c r="CE11" s="34">
        <f t="shared" si="22"/>
        <v>0</v>
      </c>
      <c r="CF11" s="33">
        <v>0</v>
      </c>
      <c r="CG11" s="33">
        <v>0</v>
      </c>
      <c r="CH11" s="33">
        <v>0</v>
      </c>
      <c r="CI11" s="34">
        <f t="shared" si="23"/>
        <v>0</v>
      </c>
      <c r="CJ11" s="35">
        <f t="shared" si="24"/>
        <v>0</v>
      </c>
      <c r="CK11" s="31">
        <f t="shared" si="25"/>
        <v>493353.48</v>
      </c>
    </row>
    <row r="12" spans="1:89" s="91" customFormat="1" ht="13.5">
      <c r="A12" s="79" t="s">
        <v>40</v>
      </c>
      <c r="B12" s="80" t="s">
        <v>41</v>
      </c>
      <c r="C12" s="81">
        <v>23970.67</v>
      </c>
      <c r="D12" s="82">
        <v>20231.88</v>
      </c>
      <c r="E12" s="88">
        <v>24214.66</v>
      </c>
      <c r="F12" s="83">
        <f t="shared" si="3"/>
        <v>68417.21</v>
      </c>
      <c r="G12" s="88">
        <v>21130.96</v>
      </c>
      <c r="H12" s="82">
        <v>20367.99</v>
      </c>
      <c r="I12" s="82">
        <v>14835.67</v>
      </c>
      <c r="J12" s="83">
        <f t="shared" si="4"/>
        <v>56334.62</v>
      </c>
      <c r="K12" s="84">
        <v>20755.15</v>
      </c>
      <c r="L12" s="82">
        <v>11102.29</v>
      </c>
      <c r="M12" s="82">
        <v>0</v>
      </c>
      <c r="N12" s="83">
        <f t="shared" si="5"/>
        <v>31857.44</v>
      </c>
      <c r="O12" s="82">
        <v>0</v>
      </c>
      <c r="P12" s="82">
        <v>0</v>
      </c>
      <c r="Q12" s="82">
        <v>0</v>
      </c>
      <c r="R12" s="83">
        <f t="shared" si="0"/>
        <v>0</v>
      </c>
      <c r="S12" s="85">
        <f t="shared" si="6"/>
        <v>156609.27</v>
      </c>
      <c r="T12" s="82">
        <v>328.48</v>
      </c>
      <c r="U12" s="82">
        <v>251.23000000000002</v>
      </c>
      <c r="V12" s="82">
        <v>279.88000000000005</v>
      </c>
      <c r="W12" s="83">
        <f t="shared" si="7"/>
        <v>859.59</v>
      </c>
      <c r="X12" s="82">
        <v>288.21999999999997</v>
      </c>
      <c r="Y12" s="86">
        <v>178.20999999999998</v>
      </c>
      <c r="Z12" s="86">
        <v>105.34</v>
      </c>
      <c r="AA12" s="83">
        <f t="shared" si="8"/>
        <v>571.77</v>
      </c>
      <c r="AB12" s="82">
        <v>160.27999999999997</v>
      </c>
      <c r="AC12" s="82">
        <v>54.92</v>
      </c>
      <c r="AD12" s="82">
        <v>0</v>
      </c>
      <c r="AE12" s="83">
        <f t="shared" si="9"/>
        <v>215.2</v>
      </c>
      <c r="AF12" s="82">
        <v>0</v>
      </c>
      <c r="AG12" s="82">
        <v>0</v>
      </c>
      <c r="AH12" s="82">
        <v>0</v>
      </c>
      <c r="AI12" s="83">
        <f t="shared" si="1"/>
        <v>0</v>
      </c>
      <c r="AJ12" s="85">
        <f t="shared" si="2"/>
        <v>1646.56</v>
      </c>
      <c r="AK12" s="87">
        <v>1894.65</v>
      </c>
      <c r="AL12" s="87">
        <v>1415.31</v>
      </c>
      <c r="AM12" s="88">
        <v>7309.07</v>
      </c>
      <c r="AN12" s="88">
        <v>0</v>
      </c>
      <c r="AO12" s="83">
        <f t="shared" si="10"/>
        <v>10619.03</v>
      </c>
      <c r="AP12" s="88">
        <v>2745.16</v>
      </c>
      <c r="AQ12" s="87">
        <v>1497.47</v>
      </c>
      <c r="AR12" s="87">
        <v>1915.16</v>
      </c>
      <c r="AS12" s="83">
        <f t="shared" si="11"/>
        <v>6157.79</v>
      </c>
      <c r="AT12" s="87">
        <v>749.8</v>
      </c>
      <c r="AU12" s="87">
        <v>857.57</v>
      </c>
      <c r="AV12" s="87">
        <v>0</v>
      </c>
      <c r="AW12" s="83">
        <f t="shared" si="12"/>
        <v>1607.37</v>
      </c>
      <c r="AX12" s="87">
        <v>0</v>
      </c>
      <c r="AY12" s="87">
        <v>0</v>
      </c>
      <c r="AZ12" s="87">
        <v>0</v>
      </c>
      <c r="BA12" s="83">
        <f t="shared" si="13"/>
        <v>0</v>
      </c>
      <c r="BB12" s="85">
        <f t="shared" si="14"/>
        <v>18384.19</v>
      </c>
      <c r="BC12" s="87">
        <v>155.37</v>
      </c>
      <c r="BD12" s="87">
        <v>0</v>
      </c>
      <c r="BE12" s="87">
        <v>0</v>
      </c>
      <c r="BF12" s="83">
        <f t="shared" si="15"/>
        <v>155.37</v>
      </c>
      <c r="BG12" s="87">
        <v>0</v>
      </c>
      <c r="BH12" s="87">
        <v>138.59</v>
      </c>
      <c r="BI12" s="87">
        <v>295.03</v>
      </c>
      <c r="BJ12" s="83">
        <f t="shared" si="16"/>
        <v>433.62</v>
      </c>
      <c r="BK12" s="87">
        <v>0</v>
      </c>
      <c r="BL12" s="87">
        <v>0</v>
      </c>
      <c r="BM12" s="87">
        <v>0</v>
      </c>
      <c r="BN12" s="83">
        <f t="shared" si="17"/>
        <v>0</v>
      </c>
      <c r="BO12" s="87">
        <v>0</v>
      </c>
      <c r="BP12" s="87">
        <v>0</v>
      </c>
      <c r="BQ12" s="87">
        <v>0</v>
      </c>
      <c r="BR12" s="83">
        <f t="shared" si="18"/>
        <v>0</v>
      </c>
      <c r="BS12" s="85">
        <f t="shared" si="19"/>
        <v>588.99</v>
      </c>
      <c r="BT12" s="87">
        <v>124.3</v>
      </c>
      <c r="BU12" s="87">
        <v>0</v>
      </c>
      <c r="BV12" s="87">
        <v>0</v>
      </c>
      <c r="BW12" s="83">
        <f t="shared" si="20"/>
        <v>124.3</v>
      </c>
      <c r="BX12" s="87">
        <v>0</v>
      </c>
      <c r="BY12" s="87">
        <v>110.87</v>
      </c>
      <c r="BZ12" s="87">
        <v>236.01</v>
      </c>
      <c r="CA12" s="83">
        <f t="shared" si="21"/>
        <v>346.88</v>
      </c>
      <c r="CB12" s="87">
        <v>0</v>
      </c>
      <c r="CC12" s="89">
        <v>0</v>
      </c>
      <c r="CD12" s="87">
        <v>0</v>
      </c>
      <c r="CE12" s="83">
        <f t="shared" si="22"/>
        <v>0</v>
      </c>
      <c r="CF12" s="87">
        <v>0</v>
      </c>
      <c r="CG12" s="87">
        <v>0</v>
      </c>
      <c r="CH12" s="87">
        <v>0</v>
      </c>
      <c r="CI12" s="83">
        <f t="shared" si="23"/>
        <v>0</v>
      </c>
      <c r="CJ12" s="85">
        <f t="shared" si="24"/>
        <v>471.18</v>
      </c>
      <c r="CK12" s="85">
        <f t="shared" si="25"/>
        <v>177700.19</v>
      </c>
    </row>
    <row r="13" spans="1:89" s="72" customFormat="1" ht="13.5">
      <c r="A13" s="63" t="s">
        <v>42</v>
      </c>
      <c r="B13" s="92" t="s">
        <v>43</v>
      </c>
      <c r="C13" s="64">
        <v>29180.48</v>
      </c>
      <c r="D13" s="65">
        <v>27371.18</v>
      </c>
      <c r="E13" s="71">
        <v>15972.08</v>
      </c>
      <c r="F13" s="66">
        <f t="shared" si="3"/>
        <v>72523.74</v>
      </c>
      <c r="G13" s="71">
        <v>0</v>
      </c>
      <c r="H13" s="65">
        <v>0</v>
      </c>
      <c r="I13" s="65">
        <v>0</v>
      </c>
      <c r="J13" s="66">
        <f t="shared" si="4"/>
        <v>0</v>
      </c>
      <c r="K13" s="67">
        <v>0</v>
      </c>
      <c r="L13" s="65">
        <v>0</v>
      </c>
      <c r="M13" s="65">
        <v>0</v>
      </c>
      <c r="N13" s="66">
        <f t="shared" si="5"/>
        <v>0</v>
      </c>
      <c r="O13" s="65">
        <v>0</v>
      </c>
      <c r="P13" s="65">
        <v>0</v>
      </c>
      <c r="Q13" s="65">
        <v>0</v>
      </c>
      <c r="R13" s="66">
        <f t="shared" si="0"/>
        <v>0</v>
      </c>
      <c r="S13" s="68">
        <f t="shared" si="6"/>
        <v>72523.74</v>
      </c>
      <c r="T13" s="65">
        <v>57.14</v>
      </c>
      <c r="U13" s="65">
        <v>0</v>
      </c>
      <c r="V13" s="65">
        <v>67.29</v>
      </c>
      <c r="W13" s="66">
        <f t="shared" si="7"/>
        <v>124.43</v>
      </c>
      <c r="X13" s="65">
        <v>0</v>
      </c>
      <c r="Y13" s="69">
        <v>0</v>
      </c>
      <c r="Z13" s="69">
        <v>0</v>
      </c>
      <c r="AA13" s="66">
        <f t="shared" si="8"/>
        <v>0</v>
      </c>
      <c r="AB13" s="65">
        <v>0</v>
      </c>
      <c r="AC13" s="65">
        <v>0</v>
      </c>
      <c r="AD13" s="65">
        <v>0</v>
      </c>
      <c r="AE13" s="66">
        <f t="shared" si="9"/>
        <v>0</v>
      </c>
      <c r="AF13" s="65">
        <v>0</v>
      </c>
      <c r="AG13" s="65">
        <v>0</v>
      </c>
      <c r="AH13" s="65">
        <v>0</v>
      </c>
      <c r="AI13" s="66">
        <f t="shared" si="1"/>
        <v>0</v>
      </c>
      <c r="AJ13" s="68">
        <f t="shared" si="2"/>
        <v>124.43</v>
      </c>
      <c r="AK13" s="70">
        <v>2289.16</v>
      </c>
      <c r="AL13" s="70">
        <v>1649.4</v>
      </c>
      <c r="AM13" s="71">
        <v>1372.2299999999996</v>
      </c>
      <c r="AN13" s="71">
        <v>0</v>
      </c>
      <c r="AO13" s="66">
        <f t="shared" si="10"/>
        <v>5310.79</v>
      </c>
      <c r="AP13" s="71">
        <v>0</v>
      </c>
      <c r="AQ13" s="70">
        <v>0</v>
      </c>
      <c r="AR13" s="70">
        <v>0</v>
      </c>
      <c r="AS13" s="66">
        <f t="shared" si="11"/>
        <v>0</v>
      </c>
      <c r="AT13" s="70">
        <v>0</v>
      </c>
      <c r="AU13" s="70">
        <v>0</v>
      </c>
      <c r="AV13" s="70">
        <v>0</v>
      </c>
      <c r="AW13" s="66">
        <f t="shared" si="12"/>
        <v>0</v>
      </c>
      <c r="AX13" s="70">
        <v>0</v>
      </c>
      <c r="AY13" s="70">
        <v>0</v>
      </c>
      <c r="AZ13" s="70">
        <v>0</v>
      </c>
      <c r="BA13" s="66">
        <f t="shared" si="13"/>
        <v>0</v>
      </c>
      <c r="BB13" s="68">
        <f t="shared" si="14"/>
        <v>5310.79</v>
      </c>
      <c r="BC13" s="70">
        <v>0</v>
      </c>
      <c r="BD13" s="70">
        <v>0</v>
      </c>
      <c r="BE13" s="70">
        <v>0</v>
      </c>
      <c r="BF13" s="66">
        <f t="shared" si="15"/>
        <v>0</v>
      </c>
      <c r="BG13" s="70">
        <v>0</v>
      </c>
      <c r="BH13" s="70">
        <v>0</v>
      </c>
      <c r="BI13" s="70">
        <v>0</v>
      </c>
      <c r="BJ13" s="66">
        <f t="shared" si="16"/>
        <v>0</v>
      </c>
      <c r="BK13" s="70">
        <v>0</v>
      </c>
      <c r="BL13" s="70">
        <v>0</v>
      </c>
      <c r="BM13" s="70">
        <v>0</v>
      </c>
      <c r="BN13" s="66">
        <f t="shared" si="17"/>
        <v>0</v>
      </c>
      <c r="BO13" s="70">
        <v>0</v>
      </c>
      <c r="BP13" s="70">
        <v>0</v>
      </c>
      <c r="BQ13" s="70">
        <v>0</v>
      </c>
      <c r="BR13" s="66">
        <f t="shared" si="18"/>
        <v>0</v>
      </c>
      <c r="BS13" s="68">
        <f t="shared" si="19"/>
        <v>0</v>
      </c>
      <c r="BT13" s="70">
        <v>0</v>
      </c>
      <c r="BU13" s="70">
        <v>0</v>
      </c>
      <c r="BV13" s="70">
        <v>0</v>
      </c>
      <c r="BW13" s="66">
        <f t="shared" si="20"/>
        <v>0</v>
      </c>
      <c r="BX13" s="70">
        <v>0</v>
      </c>
      <c r="BY13" s="70">
        <v>0</v>
      </c>
      <c r="BZ13" s="70">
        <v>0</v>
      </c>
      <c r="CA13" s="66">
        <f t="shared" si="21"/>
        <v>0</v>
      </c>
      <c r="CB13" s="70">
        <v>0</v>
      </c>
      <c r="CC13" s="93">
        <v>0</v>
      </c>
      <c r="CD13" s="70">
        <v>0</v>
      </c>
      <c r="CE13" s="66">
        <f t="shared" si="22"/>
        <v>0</v>
      </c>
      <c r="CF13" s="70">
        <v>0</v>
      </c>
      <c r="CG13" s="70">
        <v>0</v>
      </c>
      <c r="CH13" s="70">
        <v>0</v>
      </c>
      <c r="CI13" s="66">
        <f t="shared" si="23"/>
        <v>0</v>
      </c>
      <c r="CJ13" s="68">
        <f t="shared" si="24"/>
        <v>0</v>
      </c>
      <c r="CK13" s="68">
        <f t="shared" si="25"/>
        <v>77958.96</v>
      </c>
    </row>
    <row r="14" spans="1:89" ht="12.75">
      <c r="A14" s="25" t="s">
        <v>44</v>
      </c>
      <c r="B14" s="78" t="s">
        <v>45</v>
      </c>
      <c r="C14" s="27">
        <v>121055.46</v>
      </c>
      <c r="D14" s="28">
        <v>86212.82</v>
      </c>
      <c r="E14" s="94">
        <v>85592.46</v>
      </c>
      <c r="F14" s="29">
        <f t="shared" si="3"/>
        <v>292860.74</v>
      </c>
      <c r="G14" s="94">
        <v>97605.63</v>
      </c>
      <c r="H14" s="28">
        <v>102624.82</v>
      </c>
      <c r="I14" s="28">
        <v>91335.08</v>
      </c>
      <c r="J14" s="29">
        <f t="shared" si="4"/>
        <v>291565.53</v>
      </c>
      <c r="K14" s="30">
        <v>91958.25</v>
      </c>
      <c r="L14" s="28">
        <v>94115.02</v>
      </c>
      <c r="M14" s="28">
        <v>98690.54</v>
      </c>
      <c r="N14" s="29">
        <f t="shared" si="5"/>
        <v>284763.81</v>
      </c>
      <c r="O14" s="28">
        <v>79142.54</v>
      </c>
      <c r="P14" s="28">
        <v>80259.97</v>
      </c>
      <c r="Q14" s="28">
        <v>75058.84</v>
      </c>
      <c r="R14" s="29">
        <f t="shared" si="0"/>
        <v>234461.35</v>
      </c>
      <c r="S14" s="31">
        <f t="shared" si="6"/>
        <v>1103651.43</v>
      </c>
      <c r="T14" s="28">
        <v>843.6099999999999</v>
      </c>
      <c r="U14" s="28">
        <v>1153.1100000000001</v>
      </c>
      <c r="V14" s="28">
        <v>1416.6100000000008</v>
      </c>
      <c r="W14" s="29">
        <f t="shared" si="7"/>
        <v>3413.33</v>
      </c>
      <c r="X14" s="28">
        <v>806.4800000000002</v>
      </c>
      <c r="Y14" s="32">
        <v>1598.4800000000005</v>
      </c>
      <c r="Z14" s="32">
        <v>1340.8399999999995</v>
      </c>
      <c r="AA14" s="29">
        <f t="shared" si="8"/>
        <v>3745.8</v>
      </c>
      <c r="AB14" s="28">
        <v>1293.1900000000003</v>
      </c>
      <c r="AC14" s="28">
        <v>863.3999999999999</v>
      </c>
      <c r="AD14" s="28">
        <v>671.8800000000001</v>
      </c>
      <c r="AE14" s="29">
        <f t="shared" si="9"/>
        <v>2828.47</v>
      </c>
      <c r="AF14" s="28">
        <v>688.0000000000002</v>
      </c>
      <c r="AG14" s="28">
        <v>966.9700000000004</v>
      </c>
      <c r="AH14" s="28">
        <v>921.81</v>
      </c>
      <c r="AI14" s="29">
        <f t="shared" si="1"/>
        <v>2576.78</v>
      </c>
      <c r="AJ14" s="31">
        <f t="shared" si="2"/>
        <v>12564.38</v>
      </c>
      <c r="AK14" s="33">
        <v>6699.28</v>
      </c>
      <c r="AL14" s="33">
        <v>5383.84</v>
      </c>
      <c r="AM14" s="62">
        <v>4625.3</v>
      </c>
      <c r="AN14" s="62">
        <v>0</v>
      </c>
      <c r="AO14" s="34">
        <f t="shared" si="10"/>
        <v>16708.42</v>
      </c>
      <c r="AP14" s="62">
        <v>5229.72</v>
      </c>
      <c r="AQ14" s="33">
        <v>7470.92</v>
      </c>
      <c r="AR14" s="76">
        <v>8611.23</v>
      </c>
      <c r="AS14" s="34">
        <f t="shared" si="11"/>
        <v>21311.87</v>
      </c>
      <c r="AT14" s="33">
        <v>5363.12</v>
      </c>
      <c r="AU14" s="33">
        <v>13971.65</v>
      </c>
      <c r="AV14" s="33">
        <v>20314</v>
      </c>
      <c r="AW14" s="34">
        <f t="shared" si="12"/>
        <v>39648.77</v>
      </c>
      <c r="AX14" s="33">
        <v>10906.36</v>
      </c>
      <c r="AY14" s="33">
        <v>22372.15</v>
      </c>
      <c r="AZ14" s="33">
        <v>11168.95</v>
      </c>
      <c r="BA14" s="34">
        <f t="shared" si="13"/>
        <v>44447.46</v>
      </c>
      <c r="BB14" s="35">
        <f t="shared" si="14"/>
        <v>122116.52</v>
      </c>
      <c r="BC14" s="33">
        <v>156.44</v>
      </c>
      <c r="BD14" s="33">
        <v>599.4399999999999</v>
      </c>
      <c r="BE14" s="33">
        <v>0</v>
      </c>
      <c r="BF14" s="34">
        <f t="shared" si="15"/>
        <v>755.88</v>
      </c>
      <c r="BG14" s="33">
        <v>156.44</v>
      </c>
      <c r="BH14" s="33">
        <v>450.53999999999996</v>
      </c>
      <c r="BI14" s="76">
        <v>467.18</v>
      </c>
      <c r="BJ14" s="34">
        <f t="shared" si="16"/>
        <v>1074.16</v>
      </c>
      <c r="BK14" s="33">
        <v>183.75</v>
      </c>
      <c r="BL14" s="33">
        <v>880.32</v>
      </c>
      <c r="BM14" s="33">
        <v>601.63</v>
      </c>
      <c r="BN14" s="34">
        <f t="shared" si="17"/>
        <v>1665.7</v>
      </c>
      <c r="BO14" s="33">
        <v>308.5</v>
      </c>
      <c r="BP14" s="33">
        <v>605.54</v>
      </c>
      <c r="BQ14" s="33">
        <v>594.92</v>
      </c>
      <c r="BR14" s="34">
        <f t="shared" si="18"/>
        <v>1508.96</v>
      </c>
      <c r="BS14" s="35">
        <f t="shared" si="19"/>
        <v>5004.7</v>
      </c>
      <c r="BT14" s="33">
        <v>125.14</v>
      </c>
      <c r="BU14" s="33">
        <v>479.55</v>
      </c>
      <c r="BV14" s="33">
        <v>0</v>
      </c>
      <c r="BW14" s="34">
        <f t="shared" si="20"/>
        <v>604.69</v>
      </c>
      <c r="BX14" s="33">
        <v>125.14</v>
      </c>
      <c r="BY14" s="33">
        <v>360.42</v>
      </c>
      <c r="BZ14" s="33">
        <v>373.74</v>
      </c>
      <c r="CA14" s="34">
        <f t="shared" si="21"/>
        <v>859.3</v>
      </c>
      <c r="CB14" s="33">
        <v>290.78</v>
      </c>
      <c r="CC14" s="77">
        <v>560.46</v>
      </c>
      <c r="CD14" s="33">
        <v>481.33</v>
      </c>
      <c r="CE14" s="34">
        <f t="shared" si="22"/>
        <v>1332.57</v>
      </c>
      <c r="CF14" s="33">
        <v>43.09</v>
      </c>
      <c r="CG14" s="33">
        <v>688.17</v>
      </c>
      <c r="CH14" s="33">
        <v>475.96</v>
      </c>
      <c r="CI14" s="34">
        <f t="shared" si="23"/>
        <v>1207.22</v>
      </c>
      <c r="CJ14" s="35">
        <f t="shared" si="24"/>
        <v>4003.78</v>
      </c>
      <c r="CK14" s="31">
        <f t="shared" si="25"/>
        <v>1247340.81</v>
      </c>
    </row>
    <row r="15" spans="1:89" ht="12.75">
      <c r="A15" s="25" t="s">
        <v>46</v>
      </c>
      <c r="B15" s="26" t="s">
        <v>47</v>
      </c>
      <c r="C15" s="27">
        <v>67991.18</v>
      </c>
      <c r="D15" s="28">
        <v>80544.47</v>
      </c>
      <c r="E15" s="94">
        <v>72521.97</v>
      </c>
      <c r="F15" s="29">
        <f t="shared" si="3"/>
        <v>221057.62</v>
      </c>
      <c r="G15" s="94">
        <v>78420.85</v>
      </c>
      <c r="H15" s="28">
        <v>83033.65</v>
      </c>
      <c r="I15" s="28">
        <v>67120.23</v>
      </c>
      <c r="J15" s="29">
        <f t="shared" si="4"/>
        <v>228574.73</v>
      </c>
      <c r="K15" s="30">
        <v>74949.11</v>
      </c>
      <c r="L15" s="28">
        <v>72312.77</v>
      </c>
      <c r="M15" s="28">
        <v>81459.7</v>
      </c>
      <c r="N15" s="29">
        <f t="shared" si="5"/>
        <v>228721.58</v>
      </c>
      <c r="O15" s="28">
        <v>77103.19</v>
      </c>
      <c r="P15" s="28">
        <v>77529.03</v>
      </c>
      <c r="Q15" s="28">
        <v>74715.21</v>
      </c>
      <c r="R15" s="29">
        <f t="shared" si="0"/>
        <v>229347.43</v>
      </c>
      <c r="S15" s="31">
        <f t="shared" si="6"/>
        <v>907701.36</v>
      </c>
      <c r="T15" s="28">
        <v>759.7600000000002</v>
      </c>
      <c r="U15" s="28">
        <v>900.79</v>
      </c>
      <c r="V15" s="28">
        <v>1110.0799999999997</v>
      </c>
      <c r="W15" s="29">
        <f t="shared" si="7"/>
        <v>2770.63</v>
      </c>
      <c r="X15" s="28">
        <v>735.13</v>
      </c>
      <c r="Y15" s="32">
        <v>979.7199999999997</v>
      </c>
      <c r="Z15" s="32">
        <v>902.3599999999998</v>
      </c>
      <c r="AA15" s="29">
        <f t="shared" si="8"/>
        <v>2617.21</v>
      </c>
      <c r="AB15" s="28">
        <v>1067.2499999999995</v>
      </c>
      <c r="AC15" s="28">
        <v>825.7199999999998</v>
      </c>
      <c r="AD15" s="28">
        <v>646.26</v>
      </c>
      <c r="AE15" s="29">
        <f t="shared" si="9"/>
        <v>2539.23</v>
      </c>
      <c r="AF15" s="28">
        <v>923.7099999999998</v>
      </c>
      <c r="AG15" s="28">
        <v>775.1899999999998</v>
      </c>
      <c r="AH15" s="28">
        <v>585.46</v>
      </c>
      <c r="AI15" s="29">
        <f t="shared" si="1"/>
        <v>2284.36</v>
      </c>
      <c r="AJ15" s="31">
        <f t="shared" si="2"/>
        <v>10211.43</v>
      </c>
      <c r="AK15" s="33">
        <v>313.81</v>
      </c>
      <c r="AL15" s="33">
        <v>794.29</v>
      </c>
      <c r="AM15" s="62">
        <v>634.29</v>
      </c>
      <c r="AN15" s="62">
        <v>0</v>
      </c>
      <c r="AO15" s="34">
        <f t="shared" si="10"/>
        <v>1742.39</v>
      </c>
      <c r="AP15" s="62">
        <v>721.88</v>
      </c>
      <c r="AQ15" s="33">
        <v>1880.52</v>
      </c>
      <c r="AR15" s="76">
        <v>1474.04</v>
      </c>
      <c r="AS15" s="34">
        <f t="shared" si="11"/>
        <v>4076.44</v>
      </c>
      <c r="AT15" s="33">
        <v>2361.98</v>
      </c>
      <c r="AU15" s="33">
        <v>1840.22</v>
      </c>
      <c r="AV15" s="33">
        <v>2118.96</v>
      </c>
      <c r="AW15" s="34">
        <f t="shared" si="12"/>
        <v>6321.16</v>
      </c>
      <c r="AX15" s="33">
        <v>1670.01</v>
      </c>
      <c r="AY15" s="33">
        <v>3192.92</v>
      </c>
      <c r="AZ15" s="33">
        <v>2783.49</v>
      </c>
      <c r="BA15" s="34">
        <f t="shared" si="13"/>
        <v>7646.42</v>
      </c>
      <c r="BB15" s="35">
        <f t="shared" si="14"/>
        <v>19786.41</v>
      </c>
      <c r="BC15" s="33">
        <v>0</v>
      </c>
      <c r="BD15" s="33">
        <v>0</v>
      </c>
      <c r="BE15" s="33">
        <v>0</v>
      </c>
      <c r="BF15" s="34">
        <f t="shared" si="15"/>
        <v>0</v>
      </c>
      <c r="BG15" s="33">
        <v>0</v>
      </c>
      <c r="BH15" s="33">
        <v>0</v>
      </c>
      <c r="BI15" s="76">
        <v>0</v>
      </c>
      <c r="BJ15" s="34">
        <f t="shared" si="16"/>
        <v>0</v>
      </c>
      <c r="BK15" s="33">
        <v>0</v>
      </c>
      <c r="BL15" s="33">
        <v>0</v>
      </c>
      <c r="BM15" s="33">
        <v>0</v>
      </c>
      <c r="BN15" s="34">
        <f t="shared" si="17"/>
        <v>0</v>
      </c>
      <c r="BO15" s="33">
        <v>0</v>
      </c>
      <c r="BP15" s="33">
        <v>0</v>
      </c>
      <c r="BQ15" s="33">
        <v>148.73</v>
      </c>
      <c r="BR15" s="34">
        <f t="shared" si="18"/>
        <v>148.73</v>
      </c>
      <c r="BS15" s="35">
        <f t="shared" si="19"/>
        <v>148.73</v>
      </c>
      <c r="BT15" s="33">
        <v>0</v>
      </c>
      <c r="BU15" s="33">
        <v>0</v>
      </c>
      <c r="BV15" s="33">
        <v>0</v>
      </c>
      <c r="BW15" s="34">
        <f t="shared" si="20"/>
        <v>0</v>
      </c>
      <c r="BX15" s="33">
        <v>0</v>
      </c>
      <c r="BY15" s="33">
        <v>0</v>
      </c>
      <c r="BZ15" s="33">
        <v>0</v>
      </c>
      <c r="CA15" s="34">
        <f t="shared" si="21"/>
        <v>0</v>
      </c>
      <c r="CB15" s="33">
        <v>0</v>
      </c>
      <c r="CC15" s="77">
        <v>0</v>
      </c>
      <c r="CD15" s="33">
        <v>0</v>
      </c>
      <c r="CE15" s="34">
        <f t="shared" si="22"/>
        <v>0</v>
      </c>
      <c r="CF15" s="33">
        <v>0</v>
      </c>
      <c r="CG15" s="33">
        <v>0</v>
      </c>
      <c r="CH15" s="33">
        <v>118.99</v>
      </c>
      <c r="CI15" s="34">
        <f t="shared" si="23"/>
        <v>118.99</v>
      </c>
      <c r="CJ15" s="35">
        <f t="shared" si="24"/>
        <v>118.99</v>
      </c>
      <c r="CK15" s="31">
        <f t="shared" si="25"/>
        <v>937966.92</v>
      </c>
    </row>
    <row r="16" spans="1:89" ht="12.75">
      <c r="A16" s="25" t="s">
        <v>48</v>
      </c>
      <c r="B16" s="26" t="s">
        <v>49</v>
      </c>
      <c r="C16" s="27">
        <v>20718.66</v>
      </c>
      <c r="D16" s="28">
        <v>13097.43</v>
      </c>
      <c r="E16" s="94">
        <v>16098.56</v>
      </c>
      <c r="F16" s="29">
        <f t="shared" si="3"/>
        <v>49914.65</v>
      </c>
      <c r="G16" s="94">
        <v>19048.77</v>
      </c>
      <c r="H16" s="28">
        <v>17536.44</v>
      </c>
      <c r="I16" s="28">
        <v>17384.73</v>
      </c>
      <c r="J16" s="29">
        <f t="shared" si="4"/>
        <v>53969.94</v>
      </c>
      <c r="K16" s="30">
        <v>18153.53</v>
      </c>
      <c r="L16" s="28">
        <v>14028.2</v>
      </c>
      <c r="M16" s="28">
        <v>18324.11</v>
      </c>
      <c r="N16" s="29">
        <f t="shared" si="5"/>
        <v>50505.84</v>
      </c>
      <c r="O16" s="28">
        <v>23176.18</v>
      </c>
      <c r="P16" s="28">
        <v>16629.69</v>
      </c>
      <c r="Q16" s="28">
        <v>19050.73</v>
      </c>
      <c r="R16" s="29">
        <f t="shared" si="0"/>
        <v>58856.6</v>
      </c>
      <c r="S16" s="31">
        <f t="shared" si="6"/>
        <v>213247.03</v>
      </c>
      <c r="T16" s="28">
        <v>229.86000000000004</v>
      </c>
      <c r="U16" s="28">
        <v>155.30999999999997</v>
      </c>
      <c r="V16" s="28">
        <v>191.97</v>
      </c>
      <c r="W16" s="29">
        <f t="shared" si="7"/>
        <v>577.14</v>
      </c>
      <c r="X16" s="28">
        <v>266.92999999999995</v>
      </c>
      <c r="Y16" s="32">
        <v>217.77</v>
      </c>
      <c r="Z16" s="32">
        <v>191.29</v>
      </c>
      <c r="AA16" s="29">
        <f t="shared" si="8"/>
        <v>675.99</v>
      </c>
      <c r="AB16" s="28">
        <v>194.32000000000002</v>
      </c>
      <c r="AC16" s="28">
        <v>303.94999999999993</v>
      </c>
      <c r="AD16" s="28">
        <v>118.42000000000002</v>
      </c>
      <c r="AE16" s="29">
        <f t="shared" si="9"/>
        <v>616.69</v>
      </c>
      <c r="AF16" s="28">
        <v>445.98</v>
      </c>
      <c r="AG16" s="28">
        <v>209.39999999999998</v>
      </c>
      <c r="AH16" s="28">
        <v>286.93000000000006</v>
      </c>
      <c r="AI16" s="29">
        <f t="shared" si="1"/>
        <v>942.31</v>
      </c>
      <c r="AJ16" s="31">
        <f t="shared" si="2"/>
        <v>2812.13</v>
      </c>
      <c r="AK16" s="33">
        <v>3587.49</v>
      </c>
      <c r="AL16" s="33">
        <v>360.99</v>
      </c>
      <c r="AM16" s="62">
        <v>570.59</v>
      </c>
      <c r="AN16" s="62">
        <v>0</v>
      </c>
      <c r="AO16" s="34">
        <f t="shared" si="10"/>
        <v>4519.07</v>
      </c>
      <c r="AP16" s="62">
        <v>684.59</v>
      </c>
      <c r="AQ16" s="33">
        <v>779.31</v>
      </c>
      <c r="AR16" s="76">
        <v>960.72</v>
      </c>
      <c r="AS16" s="34">
        <f t="shared" si="11"/>
        <v>2424.62</v>
      </c>
      <c r="AT16" s="33">
        <v>742.99</v>
      </c>
      <c r="AU16" s="33">
        <v>540.56</v>
      </c>
      <c r="AV16" s="33">
        <v>635.84</v>
      </c>
      <c r="AW16" s="34">
        <f t="shared" si="12"/>
        <v>1919.39</v>
      </c>
      <c r="AX16" s="33">
        <v>1737.8</v>
      </c>
      <c r="AY16" s="33">
        <v>611.27</v>
      </c>
      <c r="AZ16" s="33">
        <v>308.5</v>
      </c>
      <c r="BA16" s="34">
        <f t="shared" si="13"/>
        <v>2657.57</v>
      </c>
      <c r="BB16" s="35">
        <f t="shared" si="14"/>
        <v>11520.65</v>
      </c>
      <c r="BC16" s="33">
        <v>0</v>
      </c>
      <c r="BD16" s="33">
        <v>0</v>
      </c>
      <c r="BE16" s="33">
        <v>0</v>
      </c>
      <c r="BF16" s="34">
        <f t="shared" si="15"/>
        <v>0</v>
      </c>
      <c r="BG16" s="33">
        <v>0</v>
      </c>
      <c r="BH16" s="33">
        <v>155.37</v>
      </c>
      <c r="BI16" s="76">
        <v>155.37</v>
      </c>
      <c r="BJ16" s="34">
        <f t="shared" si="16"/>
        <v>310.74</v>
      </c>
      <c r="BK16" s="33">
        <v>47.05</v>
      </c>
      <c r="BL16" s="33">
        <v>108.32</v>
      </c>
      <c r="BM16" s="33">
        <v>0</v>
      </c>
      <c r="BN16" s="34">
        <f t="shared" si="17"/>
        <v>155.37</v>
      </c>
      <c r="BO16" s="33">
        <v>0</v>
      </c>
      <c r="BP16" s="33">
        <v>0</v>
      </c>
      <c r="BQ16" s="33">
        <v>0</v>
      </c>
      <c r="BR16" s="34">
        <f t="shared" si="18"/>
        <v>0</v>
      </c>
      <c r="BS16" s="35">
        <f t="shared" si="19"/>
        <v>466.11</v>
      </c>
      <c r="BT16" s="33">
        <v>0</v>
      </c>
      <c r="BU16" s="33">
        <v>0</v>
      </c>
      <c r="BV16" s="33">
        <v>0</v>
      </c>
      <c r="BW16" s="34">
        <f t="shared" si="20"/>
        <v>0</v>
      </c>
      <c r="BX16" s="33">
        <v>0</v>
      </c>
      <c r="BY16" s="33">
        <v>124.3</v>
      </c>
      <c r="BZ16" s="33">
        <v>124.3</v>
      </c>
      <c r="CA16" s="34">
        <f t="shared" si="21"/>
        <v>248.6</v>
      </c>
      <c r="CB16" s="33">
        <v>74.46</v>
      </c>
      <c r="CC16" s="77">
        <v>49.84</v>
      </c>
      <c r="CD16" s="33">
        <v>0</v>
      </c>
      <c r="CE16" s="34">
        <f t="shared" si="22"/>
        <v>124.3</v>
      </c>
      <c r="CF16" s="33">
        <v>0</v>
      </c>
      <c r="CG16" s="33">
        <v>0</v>
      </c>
      <c r="CH16" s="33">
        <v>0</v>
      </c>
      <c r="CI16" s="34">
        <f t="shared" si="23"/>
        <v>0</v>
      </c>
      <c r="CJ16" s="35">
        <f t="shared" si="24"/>
        <v>372.9</v>
      </c>
      <c r="CK16" s="31">
        <f t="shared" si="25"/>
        <v>228418.82</v>
      </c>
    </row>
    <row r="17" spans="1:89" ht="12.75">
      <c r="A17" s="25" t="s">
        <v>50</v>
      </c>
      <c r="B17" s="26" t="s">
        <v>51</v>
      </c>
      <c r="C17" s="27">
        <v>104179.57</v>
      </c>
      <c r="D17" s="28">
        <v>88752.47</v>
      </c>
      <c r="E17" s="94">
        <v>96942.36</v>
      </c>
      <c r="F17" s="29">
        <f t="shared" si="3"/>
        <v>289874.4</v>
      </c>
      <c r="G17" s="94">
        <v>103718.01</v>
      </c>
      <c r="H17" s="28">
        <v>98642.17</v>
      </c>
      <c r="I17" s="28">
        <v>86311.55</v>
      </c>
      <c r="J17" s="29">
        <f t="shared" si="4"/>
        <v>288671.73</v>
      </c>
      <c r="K17" s="30">
        <v>102143.71</v>
      </c>
      <c r="L17" s="28">
        <v>90094.08</v>
      </c>
      <c r="M17" s="28">
        <v>96888.03</v>
      </c>
      <c r="N17" s="29">
        <f t="shared" si="5"/>
        <v>289125.82</v>
      </c>
      <c r="O17" s="28">
        <v>101615.31</v>
      </c>
      <c r="P17" s="28">
        <v>102145.58</v>
      </c>
      <c r="Q17" s="28">
        <v>105038.79</v>
      </c>
      <c r="R17" s="29">
        <f t="shared" si="0"/>
        <v>308799.68</v>
      </c>
      <c r="S17" s="31">
        <f t="shared" si="6"/>
        <v>1176471.63</v>
      </c>
      <c r="T17" s="28">
        <v>3977.1000000000017</v>
      </c>
      <c r="U17" s="28">
        <v>3286.420000000001</v>
      </c>
      <c r="V17" s="28">
        <v>3755.36</v>
      </c>
      <c r="W17" s="29">
        <f t="shared" si="7"/>
        <v>11018.88</v>
      </c>
      <c r="X17" s="28">
        <v>3628.9000000000005</v>
      </c>
      <c r="Y17" s="32">
        <v>3721.32</v>
      </c>
      <c r="Z17" s="32">
        <v>3544.550000000001</v>
      </c>
      <c r="AA17" s="29">
        <f t="shared" si="8"/>
        <v>10894.77</v>
      </c>
      <c r="AB17" s="28">
        <v>4347.6100000000015</v>
      </c>
      <c r="AC17" s="28">
        <v>3491.340000000002</v>
      </c>
      <c r="AD17" s="28">
        <v>4034.67</v>
      </c>
      <c r="AE17" s="29">
        <f t="shared" si="9"/>
        <v>11873.62</v>
      </c>
      <c r="AF17" s="28">
        <v>3916.0400000000022</v>
      </c>
      <c r="AG17" s="28">
        <v>3816.6400000000012</v>
      </c>
      <c r="AH17" s="28">
        <v>3550.470000000003</v>
      </c>
      <c r="AI17" s="29">
        <f t="shared" si="1"/>
        <v>11283.15</v>
      </c>
      <c r="AJ17" s="31">
        <f t="shared" si="2"/>
        <v>45070.42</v>
      </c>
      <c r="AK17" s="33">
        <v>3671.93</v>
      </c>
      <c r="AL17" s="33">
        <v>5323.1</v>
      </c>
      <c r="AM17" s="62">
        <v>4713.01</v>
      </c>
      <c r="AN17" s="62">
        <v>0</v>
      </c>
      <c r="AO17" s="34">
        <f t="shared" si="10"/>
        <v>13708.04</v>
      </c>
      <c r="AP17" s="62">
        <v>8449.87</v>
      </c>
      <c r="AQ17" s="33">
        <v>7949.78</v>
      </c>
      <c r="AR17" s="76">
        <v>8640.87</v>
      </c>
      <c r="AS17" s="34">
        <f t="shared" si="11"/>
        <v>25040.52</v>
      </c>
      <c r="AT17" s="33">
        <v>10358.2</v>
      </c>
      <c r="AU17" s="33">
        <v>12716.09</v>
      </c>
      <c r="AV17" s="33">
        <v>11406.78</v>
      </c>
      <c r="AW17" s="34">
        <f t="shared" si="12"/>
        <v>34481.07</v>
      </c>
      <c r="AX17" s="33">
        <v>11431.13</v>
      </c>
      <c r="AY17" s="33">
        <v>13453.87</v>
      </c>
      <c r="AZ17" s="33">
        <v>14190.03</v>
      </c>
      <c r="BA17" s="34">
        <f t="shared" si="13"/>
        <v>39075.03</v>
      </c>
      <c r="BB17" s="35">
        <f t="shared" si="14"/>
        <v>112304.66</v>
      </c>
      <c r="BC17" s="33">
        <v>163.2</v>
      </c>
      <c r="BD17" s="33">
        <v>292.54999999999995</v>
      </c>
      <c r="BE17" s="33">
        <v>554.16</v>
      </c>
      <c r="BF17" s="34">
        <f t="shared" si="15"/>
        <v>1009.91</v>
      </c>
      <c r="BG17" s="33">
        <v>566.82</v>
      </c>
      <c r="BH17" s="33">
        <v>1011.96</v>
      </c>
      <c r="BI17" s="76">
        <v>1253.44</v>
      </c>
      <c r="BJ17" s="34">
        <f t="shared" si="16"/>
        <v>2832.22</v>
      </c>
      <c r="BK17" s="33">
        <v>390.03</v>
      </c>
      <c r="BL17" s="33">
        <v>2145.06</v>
      </c>
      <c r="BM17" s="33">
        <v>630.0500000000001</v>
      </c>
      <c r="BN17" s="34">
        <f t="shared" si="17"/>
        <v>3165.14</v>
      </c>
      <c r="BO17" s="33">
        <v>947.16</v>
      </c>
      <c r="BP17" s="33">
        <v>1394.1599999999999</v>
      </c>
      <c r="BQ17" s="33">
        <v>1255.66</v>
      </c>
      <c r="BR17" s="34">
        <f t="shared" si="18"/>
        <v>3596.98</v>
      </c>
      <c r="BS17" s="35">
        <f t="shared" si="19"/>
        <v>10604.25</v>
      </c>
      <c r="BT17" s="33">
        <v>130.57</v>
      </c>
      <c r="BU17" s="33">
        <v>234.04</v>
      </c>
      <c r="BV17" s="33">
        <v>443.49</v>
      </c>
      <c r="BW17" s="34">
        <f t="shared" si="20"/>
        <v>808.1</v>
      </c>
      <c r="BX17" s="33">
        <v>453.27</v>
      </c>
      <c r="BY17" s="33">
        <v>809.53</v>
      </c>
      <c r="BZ17" s="33">
        <v>1002.73</v>
      </c>
      <c r="CA17" s="34">
        <f t="shared" si="21"/>
        <v>2265.53</v>
      </c>
      <c r="CB17" s="33">
        <v>617.23</v>
      </c>
      <c r="CC17" s="77">
        <v>1410.79</v>
      </c>
      <c r="CD17" s="33">
        <v>504.01</v>
      </c>
      <c r="CE17" s="34">
        <f t="shared" si="22"/>
        <v>2532.03</v>
      </c>
      <c r="CF17" s="33">
        <v>132.3</v>
      </c>
      <c r="CG17" s="33">
        <v>1740.73</v>
      </c>
      <c r="CH17" s="33">
        <v>1004.52</v>
      </c>
      <c r="CI17" s="34">
        <f t="shared" si="23"/>
        <v>2877.55</v>
      </c>
      <c r="CJ17" s="35">
        <f t="shared" si="24"/>
        <v>8483.21</v>
      </c>
      <c r="CK17" s="31">
        <f t="shared" si="25"/>
        <v>1352934.17</v>
      </c>
    </row>
    <row r="18" spans="1:89" ht="12.75">
      <c r="A18" s="25" t="s">
        <v>52</v>
      </c>
      <c r="B18" s="26" t="s">
        <v>53</v>
      </c>
      <c r="C18" s="27">
        <v>53291.73</v>
      </c>
      <c r="D18" s="28">
        <v>48465.92</v>
      </c>
      <c r="E18" s="94">
        <v>42234.06</v>
      </c>
      <c r="F18" s="29">
        <f t="shared" si="3"/>
        <v>143991.71</v>
      </c>
      <c r="G18" s="94">
        <v>55073.51</v>
      </c>
      <c r="H18" s="28">
        <v>53155.32</v>
      </c>
      <c r="I18" s="28">
        <v>44827.78</v>
      </c>
      <c r="J18" s="29">
        <f t="shared" si="4"/>
        <v>153056.61</v>
      </c>
      <c r="K18" s="30">
        <v>50687.18</v>
      </c>
      <c r="L18" s="28">
        <v>47636.71</v>
      </c>
      <c r="M18" s="28">
        <v>43796</v>
      </c>
      <c r="N18" s="29">
        <f t="shared" si="5"/>
        <v>142119.89</v>
      </c>
      <c r="O18" s="28">
        <v>50333.94</v>
      </c>
      <c r="P18" s="28">
        <v>49663.4</v>
      </c>
      <c r="Q18" s="28">
        <v>44032.13</v>
      </c>
      <c r="R18" s="29">
        <f t="shared" si="0"/>
        <v>144029.47</v>
      </c>
      <c r="S18" s="31">
        <f t="shared" si="6"/>
        <v>583197.68</v>
      </c>
      <c r="T18" s="28">
        <v>639.91</v>
      </c>
      <c r="U18" s="28">
        <v>801.1699999999998</v>
      </c>
      <c r="V18" s="28">
        <v>819.14</v>
      </c>
      <c r="W18" s="29">
        <f t="shared" si="7"/>
        <v>2260.22</v>
      </c>
      <c r="X18" s="28">
        <v>586.7999999999997</v>
      </c>
      <c r="Y18" s="32">
        <v>822.4999999999999</v>
      </c>
      <c r="Z18" s="32">
        <v>710.6500000000001</v>
      </c>
      <c r="AA18" s="29">
        <f t="shared" si="8"/>
        <v>2119.95</v>
      </c>
      <c r="AB18" s="28">
        <v>752.47</v>
      </c>
      <c r="AC18" s="28">
        <v>762.0699999999999</v>
      </c>
      <c r="AD18" s="28">
        <v>625.7999999999998</v>
      </c>
      <c r="AE18" s="29">
        <f t="shared" si="9"/>
        <v>2140.34</v>
      </c>
      <c r="AF18" s="28">
        <v>701.35</v>
      </c>
      <c r="AG18" s="28">
        <v>457.78000000000003</v>
      </c>
      <c r="AH18" s="28">
        <v>674.0200000000001</v>
      </c>
      <c r="AI18" s="29">
        <f t="shared" si="1"/>
        <v>1833.15</v>
      </c>
      <c r="AJ18" s="31">
        <f t="shared" si="2"/>
        <v>8353.66</v>
      </c>
      <c r="AK18" s="33">
        <v>3552.62</v>
      </c>
      <c r="AL18" s="33">
        <v>3239.76</v>
      </c>
      <c r="AM18" s="62">
        <v>2767.57</v>
      </c>
      <c r="AN18" s="62">
        <v>0</v>
      </c>
      <c r="AO18" s="34">
        <f t="shared" si="10"/>
        <v>9559.95</v>
      </c>
      <c r="AP18" s="62">
        <v>3964.62</v>
      </c>
      <c r="AQ18" s="33">
        <v>3528.33</v>
      </c>
      <c r="AR18" s="76">
        <v>4941.7</v>
      </c>
      <c r="AS18" s="34">
        <f t="shared" si="11"/>
        <v>12434.65</v>
      </c>
      <c r="AT18" s="33">
        <v>3813.79</v>
      </c>
      <c r="AU18" s="33">
        <v>4962.81</v>
      </c>
      <c r="AV18" s="33">
        <v>5551.3</v>
      </c>
      <c r="AW18" s="34">
        <f t="shared" si="12"/>
        <v>14327.9</v>
      </c>
      <c r="AX18" s="33">
        <v>3945.96</v>
      </c>
      <c r="AY18" s="33">
        <v>3939.32</v>
      </c>
      <c r="AZ18" s="33">
        <v>5193.72</v>
      </c>
      <c r="BA18" s="34">
        <f t="shared" si="13"/>
        <v>13079</v>
      </c>
      <c r="BB18" s="35">
        <f t="shared" si="14"/>
        <v>49401.5</v>
      </c>
      <c r="BC18" s="33">
        <v>156.44</v>
      </c>
      <c r="BD18" s="33">
        <v>156.44</v>
      </c>
      <c r="BE18" s="33">
        <v>0</v>
      </c>
      <c r="BF18" s="34">
        <f t="shared" si="15"/>
        <v>312.88</v>
      </c>
      <c r="BG18" s="33">
        <v>156.44</v>
      </c>
      <c r="BH18" s="33">
        <v>312.88</v>
      </c>
      <c r="BI18" s="76">
        <v>0</v>
      </c>
      <c r="BJ18" s="34">
        <f t="shared" si="16"/>
        <v>469.32</v>
      </c>
      <c r="BK18" s="33">
        <v>94.42</v>
      </c>
      <c r="BL18" s="33">
        <v>366.12</v>
      </c>
      <c r="BM18" s="33">
        <v>148.73</v>
      </c>
      <c r="BN18" s="34">
        <f t="shared" si="17"/>
        <v>609.27</v>
      </c>
      <c r="BO18" s="33">
        <v>297.46</v>
      </c>
      <c r="BP18" s="33">
        <v>148.73</v>
      </c>
      <c r="BQ18" s="33">
        <v>297.46</v>
      </c>
      <c r="BR18" s="34">
        <f t="shared" si="18"/>
        <v>743.65</v>
      </c>
      <c r="BS18" s="35">
        <f t="shared" si="19"/>
        <v>2135.12</v>
      </c>
      <c r="BT18" s="33">
        <v>125.14</v>
      </c>
      <c r="BU18" s="33">
        <v>125.14</v>
      </c>
      <c r="BV18" s="33">
        <v>0</v>
      </c>
      <c r="BW18" s="34">
        <f t="shared" si="20"/>
        <v>250.28</v>
      </c>
      <c r="BX18" s="33">
        <v>125.14</v>
      </c>
      <c r="BY18" s="33">
        <v>250.28</v>
      </c>
      <c r="BZ18" s="33">
        <v>0</v>
      </c>
      <c r="CA18" s="34">
        <f t="shared" si="21"/>
        <v>375.42</v>
      </c>
      <c r="CB18" s="33">
        <v>149.41</v>
      </c>
      <c r="CC18" s="77">
        <v>219.02</v>
      </c>
      <c r="CD18" s="33">
        <v>118.99</v>
      </c>
      <c r="CE18" s="34">
        <f t="shared" si="22"/>
        <v>487.42</v>
      </c>
      <c r="CF18" s="33">
        <v>41.55</v>
      </c>
      <c r="CG18" s="33">
        <v>315.42</v>
      </c>
      <c r="CH18" s="33">
        <v>237.98</v>
      </c>
      <c r="CI18" s="34">
        <f t="shared" si="23"/>
        <v>594.95</v>
      </c>
      <c r="CJ18" s="35">
        <f t="shared" si="24"/>
        <v>1708.07</v>
      </c>
      <c r="CK18" s="31">
        <f t="shared" si="25"/>
        <v>644796.03</v>
      </c>
    </row>
    <row r="19" spans="1:89" ht="12.75">
      <c r="A19" s="25" t="s">
        <v>54</v>
      </c>
      <c r="B19" s="37" t="s">
        <v>55</v>
      </c>
      <c r="C19" s="27">
        <v>243881.66</v>
      </c>
      <c r="D19" s="28">
        <v>179223.79</v>
      </c>
      <c r="E19" s="94">
        <v>179235.58</v>
      </c>
      <c r="F19" s="29">
        <f t="shared" si="3"/>
        <v>602341.03</v>
      </c>
      <c r="G19" s="94">
        <v>225311.73</v>
      </c>
      <c r="H19" s="28">
        <v>167117.31</v>
      </c>
      <c r="I19" s="28">
        <v>167817.28</v>
      </c>
      <c r="J19" s="29">
        <f t="shared" si="4"/>
        <v>560246.32</v>
      </c>
      <c r="K19" s="30">
        <v>198630.6</v>
      </c>
      <c r="L19" s="28">
        <v>163606.92</v>
      </c>
      <c r="M19" s="28">
        <v>79240.33</v>
      </c>
      <c r="N19" s="29">
        <f t="shared" si="5"/>
        <v>441477.85</v>
      </c>
      <c r="O19" s="28">
        <v>45058.32</v>
      </c>
      <c r="P19" s="28">
        <v>26739.83</v>
      </c>
      <c r="Q19" s="28">
        <v>28718.79</v>
      </c>
      <c r="R19" s="29">
        <f t="shared" si="0"/>
        <v>100516.94</v>
      </c>
      <c r="S19" s="31">
        <f t="shared" si="6"/>
        <v>1704582.14</v>
      </c>
      <c r="T19" s="28">
        <v>527.95</v>
      </c>
      <c r="U19" s="28">
        <v>372.33</v>
      </c>
      <c r="V19" s="28">
        <v>648.9900000000002</v>
      </c>
      <c r="W19" s="29">
        <f t="shared" si="7"/>
        <v>1549.27</v>
      </c>
      <c r="X19" s="28">
        <v>375.14</v>
      </c>
      <c r="Y19" s="32">
        <v>379.21</v>
      </c>
      <c r="Z19" s="32">
        <v>268.66999999999996</v>
      </c>
      <c r="AA19" s="29">
        <f t="shared" si="8"/>
        <v>1023.02</v>
      </c>
      <c r="AB19" s="28">
        <v>581.8300000000003</v>
      </c>
      <c r="AC19" s="28">
        <v>355.55000000000007</v>
      </c>
      <c r="AD19" s="28">
        <v>289.59999999999997</v>
      </c>
      <c r="AE19" s="29">
        <f t="shared" si="9"/>
        <v>1226.98</v>
      </c>
      <c r="AF19" s="28">
        <v>352.97</v>
      </c>
      <c r="AG19" s="28">
        <v>296.01000000000005</v>
      </c>
      <c r="AH19" s="28">
        <v>187.26</v>
      </c>
      <c r="AI19" s="29">
        <f t="shared" si="1"/>
        <v>836.24</v>
      </c>
      <c r="AJ19" s="31">
        <f t="shared" si="2"/>
        <v>4635.51</v>
      </c>
      <c r="AK19" s="33">
        <v>2058.08</v>
      </c>
      <c r="AL19" s="33">
        <v>4117.04</v>
      </c>
      <c r="AM19" s="62">
        <v>3915.22</v>
      </c>
      <c r="AN19" s="62">
        <v>0</v>
      </c>
      <c r="AO19" s="34">
        <f t="shared" si="10"/>
        <v>10090.34</v>
      </c>
      <c r="AP19" s="62">
        <v>6394.15</v>
      </c>
      <c r="AQ19" s="33">
        <v>4137.23</v>
      </c>
      <c r="AR19" s="76">
        <v>6006.93</v>
      </c>
      <c r="AS19" s="34">
        <f t="shared" si="11"/>
        <v>16538.31</v>
      </c>
      <c r="AT19" s="33">
        <v>4345.92</v>
      </c>
      <c r="AU19" s="33">
        <v>7227.13</v>
      </c>
      <c r="AV19" s="33">
        <v>2413.14</v>
      </c>
      <c r="AW19" s="34">
        <f t="shared" si="12"/>
        <v>13986.19</v>
      </c>
      <c r="AX19" s="33">
        <v>1827.83</v>
      </c>
      <c r="AY19" s="33">
        <v>746.1</v>
      </c>
      <c r="AZ19" s="33">
        <v>1169.55</v>
      </c>
      <c r="BA19" s="34">
        <f t="shared" si="13"/>
        <v>3743.48</v>
      </c>
      <c r="BB19" s="35">
        <f t="shared" si="14"/>
        <v>44358.32</v>
      </c>
      <c r="BC19" s="33">
        <v>0</v>
      </c>
      <c r="BD19" s="33">
        <v>0</v>
      </c>
      <c r="BE19" s="33">
        <v>0</v>
      </c>
      <c r="BF19" s="34">
        <f t="shared" si="15"/>
        <v>0</v>
      </c>
      <c r="BG19" s="33">
        <v>0</v>
      </c>
      <c r="BH19" s="33">
        <v>0</v>
      </c>
      <c r="BI19" s="76">
        <v>0</v>
      </c>
      <c r="BJ19" s="34">
        <f t="shared" si="16"/>
        <v>0</v>
      </c>
      <c r="BK19" s="33">
        <v>0</v>
      </c>
      <c r="BL19" s="33">
        <v>148.73</v>
      </c>
      <c r="BM19" s="33">
        <v>0</v>
      </c>
      <c r="BN19" s="34">
        <f t="shared" si="17"/>
        <v>148.73</v>
      </c>
      <c r="BO19" s="33">
        <v>148.73</v>
      </c>
      <c r="BP19" s="33">
        <v>148.73</v>
      </c>
      <c r="BQ19" s="33">
        <v>0</v>
      </c>
      <c r="BR19" s="34">
        <f t="shared" si="18"/>
        <v>297.46</v>
      </c>
      <c r="BS19" s="35">
        <f t="shared" si="19"/>
        <v>446.19</v>
      </c>
      <c r="BT19" s="33">
        <v>0</v>
      </c>
      <c r="BU19" s="33">
        <v>0</v>
      </c>
      <c r="BV19" s="33">
        <v>0</v>
      </c>
      <c r="BW19" s="34">
        <f t="shared" si="20"/>
        <v>0</v>
      </c>
      <c r="BX19" s="33">
        <v>0</v>
      </c>
      <c r="BY19" s="33">
        <v>0</v>
      </c>
      <c r="BZ19" s="33">
        <v>0</v>
      </c>
      <c r="CA19" s="34">
        <f t="shared" si="21"/>
        <v>0</v>
      </c>
      <c r="CB19" s="33">
        <v>0</v>
      </c>
      <c r="CC19" s="77">
        <v>118.99</v>
      </c>
      <c r="CD19" s="33">
        <v>0</v>
      </c>
      <c r="CE19" s="34">
        <f t="shared" si="22"/>
        <v>118.99</v>
      </c>
      <c r="CF19" s="33">
        <v>20.78</v>
      </c>
      <c r="CG19" s="33">
        <v>217.19</v>
      </c>
      <c r="CH19" s="33">
        <v>0</v>
      </c>
      <c r="CI19" s="34">
        <f t="shared" si="23"/>
        <v>237.97</v>
      </c>
      <c r="CJ19" s="35">
        <f t="shared" si="24"/>
        <v>356.96</v>
      </c>
      <c r="CK19" s="31">
        <f t="shared" si="25"/>
        <v>1754379.12</v>
      </c>
    </row>
    <row r="20" spans="1:89" ht="12.75">
      <c r="A20" s="25" t="s">
        <v>56</v>
      </c>
      <c r="B20" s="26" t="s">
        <v>57</v>
      </c>
      <c r="C20" s="27">
        <v>229346.17</v>
      </c>
      <c r="D20" s="28">
        <v>223811.36</v>
      </c>
      <c r="E20" s="94">
        <v>250040.96</v>
      </c>
      <c r="F20" s="29">
        <f t="shared" si="3"/>
        <v>703198.49</v>
      </c>
      <c r="G20" s="94">
        <v>261574.99</v>
      </c>
      <c r="H20" s="28">
        <v>265839.18</v>
      </c>
      <c r="I20" s="28">
        <v>211431.64</v>
      </c>
      <c r="J20" s="29">
        <f t="shared" si="4"/>
        <v>738845.81</v>
      </c>
      <c r="K20" s="30">
        <v>259961.32</v>
      </c>
      <c r="L20" s="28">
        <v>227838.7</v>
      </c>
      <c r="M20" s="28">
        <v>253335.43</v>
      </c>
      <c r="N20" s="29">
        <f t="shared" si="5"/>
        <v>741135.45</v>
      </c>
      <c r="O20" s="28">
        <v>273001.36</v>
      </c>
      <c r="P20" s="28">
        <v>270763.57</v>
      </c>
      <c r="Q20" s="28">
        <v>250185.5</v>
      </c>
      <c r="R20" s="29">
        <f t="shared" si="0"/>
        <v>793950.43</v>
      </c>
      <c r="S20" s="31">
        <f t="shared" si="6"/>
        <v>2977130.18</v>
      </c>
      <c r="T20" s="28">
        <v>2731.5499999999997</v>
      </c>
      <c r="U20" s="28">
        <v>2838.929999999999</v>
      </c>
      <c r="V20" s="28">
        <v>3523.619999999999</v>
      </c>
      <c r="W20" s="29">
        <f t="shared" si="7"/>
        <v>9094.1</v>
      </c>
      <c r="X20" s="28">
        <v>2577.92</v>
      </c>
      <c r="Y20" s="32">
        <v>2832.119999999999</v>
      </c>
      <c r="Z20" s="32">
        <v>2644.210000000001</v>
      </c>
      <c r="AA20" s="29">
        <f t="shared" si="8"/>
        <v>8054.25</v>
      </c>
      <c r="AB20" s="28">
        <v>2941.0699999999983</v>
      </c>
      <c r="AC20" s="28">
        <v>2865.3000000000006</v>
      </c>
      <c r="AD20" s="28">
        <v>2304.6800000000007</v>
      </c>
      <c r="AE20" s="29">
        <f t="shared" si="9"/>
        <v>8111.05</v>
      </c>
      <c r="AF20" s="28">
        <v>2480.6100000000006</v>
      </c>
      <c r="AG20" s="28">
        <v>3549.54</v>
      </c>
      <c r="AH20" s="28">
        <v>3275.2399999999984</v>
      </c>
      <c r="AI20" s="29">
        <f t="shared" si="1"/>
        <v>9305.39</v>
      </c>
      <c r="AJ20" s="31">
        <f t="shared" si="2"/>
        <v>34564.79</v>
      </c>
      <c r="AK20" s="33">
        <v>8477.67</v>
      </c>
      <c r="AL20" s="33">
        <v>9537.38</v>
      </c>
      <c r="AM20" s="62">
        <v>10375.21</v>
      </c>
      <c r="AN20" s="62">
        <v>0</v>
      </c>
      <c r="AO20" s="34">
        <f t="shared" si="10"/>
        <v>28390.26</v>
      </c>
      <c r="AP20" s="62">
        <v>10188.61</v>
      </c>
      <c r="AQ20" s="33">
        <v>15525.85</v>
      </c>
      <c r="AR20" s="76">
        <v>15443.77</v>
      </c>
      <c r="AS20" s="34">
        <f t="shared" si="11"/>
        <v>41158.23</v>
      </c>
      <c r="AT20" s="33">
        <v>14899.07</v>
      </c>
      <c r="AU20" s="33">
        <v>15991.07</v>
      </c>
      <c r="AV20" s="33">
        <v>15017.23</v>
      </c>
      <c r="AW20" s="34">
        <f t="shared" si="12"/>
        <v>45907.37</v>
      </c>
      <c r="AX20" s="33">
        <v>14483.69</v>
      </c>
      <c r="AY20" s="33">
        <v>15338.29</v>
      </c>
      <c r="AZ20" s="33">
        <v>17730.62</v>
      </c>
      <c r="BA20" s="34">
        <f t="shared" si="13"/>
        <v>47552.6</v>
      </c>
      <c r="BB20" s="35">
        <f t="shared" si="14"/>
        <v>163008.46</v>
      </c>
      <c r="BC20" s="33">
        <v>129.35</v>
      </c>
      <c r="BD20" s="33">
        <v>0</v>
      </c>
      <c r="BE20" s="33">
        <v>154.67</v>
      </c>
      <c r="BF20" s="34">
        <f t="shared" si="15"/>
        <v>284.02</v>
      </c>
      <c r="BG20" s="33">
        <v>1.77</v>
      </c>
      <c r="BH20" s="33">
        <v>138.59</v>
      </c>
      <c r="BI20" s="76">
        <v>433.62</v>
      </c>
      <c r="BJ20" s="34">
        <f t="shared" si="16"/>
        <v>573.98</v>
      </c>
      <c r="BK20" s="33">
        <v>136.71</v>
      </c>
      <c r="BL20" s="33">
        <v>925.97</v>
      </c>
      <c r="BM20" s="33">
        <v>914.85</v>
      </c>
      <c r="BN20" s="34">
        <f t="shared" si="17"/>
        <v>1977.53</v>
      </c>
      <c r="BO20" s="33">
        <v>776.77</v>
      </c>
      <c r="BP20" s="33">
        <v>755.0799999999999</v>
      </c>
      <c r="BQ20" s="33">
        <v>468.27</v>
      </c>
      <c r="BR20" s="34">
        <f t="shared" si="18"/>
        <v>2000.12</v>
      </c>
      <c r="BS20" s="35">
        <f t="shared" si="19"/>
        <v>4835.65</v>
      </c>
      <c r="BT20" s="33">
        <v>103.47</v>
      </c>
      <c r="BU20" s="33">
        <v>0</v>
      </c>
      <c r="BV20" s="33">
        <v>123.78</v>
      </c>
      <c r="BW20" s="34">
        <f t="shared" si="20"/>
        <v>227.25</v>
      </c>
      <c r="BX20" s="33">
        <v>1.36</v>
      </c>
      <c r="BY20" s="33">
        <v>110.87</v>
      </c>
      <c r="BZ20" s="33">
        <v>346.88</v>
      </c>
      <c r="CA20" s="34">
        <f t="shared" si="21"/>
        <v>459.11</v>
      </c>
      <c r="CB20" s="33">
        <v>216.33</v>
      </c>
      <c r="CC20" s="77">
        <v>633.8</v>
      </c>
      <c r="CD20" s="33">
        <v>731.8800000000001</v>
      </c>
      <c r="CE20" s="34">
        <f t="shared" si="22"/>
        <v>1582.01</v>
      </c>
      <c r="CF20" s="33">
        <v>108.5</v>
      </c>
      <c r="CG20" s="33">
        <v>1116.98</v>
      </c>
      <c r="CH20" s="33">
        <v>374.61</v>
      </c>
      <c r="CI20" s="34">
        <f t="shared" si="23"/>
        <v>1600.09</v>
      </c>
      <c r="CJ20" s="35">
        <f t="shared" si="24"/>
        <v>3868.46</v>
      </c>
      <c r="CK20" s="31">
        <f t="shared" si="25"/>
        <v>3183407.54</v>
      </c>
    </row>
    <row r="21" spans="1:89" ht="12.75">
      <c r="A21" s="25" t="s">
        <v>58</v>
      </c>
      <c r="B21" s="26" t="s">
        <v>59</v>
      </c>
      <c r="C21" s="27">
        <v>2018298.15</v>
      </c>
      <c r="D21" s="28">
        <v>2031097.93</v>
      </c>
      <c r="E21" s="94">
        <v>2102905.0199999996</v>
      </c>
      <c r="F21" s="29">
        <f t="shared" si="3"/>
        <v>6152301.1</v>
      </c>
      <c r="G21" s="94">
        <v>2291542.98</v>
      </c>
      <c r="H21" s="28">
        <v>2292760.49</v>
      </c>
      <c r="I21" s="28">
        <v>2234443.39</v>
      </c>
      <c r="J21" s="29">
        <f t="shared" si="4"/>
        <v>6818746.86</v>
      </c>
      <c r="K21" s="30">
        <v>2147088.22</v>
      </c>
      <c r="L21" s="28">
        <v>2113430.18</v>
      </c>
      <c r="M21" s="28">
        <v>2366733.9200000004</v>
      </c>
      <c r="N21" s="29">
        <f t="shared" si="5"/>
        <v>6627252.32</v>
      </c>
      <c r="O21" s="28">
        <v>2532904.13</v>
      </c>
      <c r="P21" s="28">
        <v>2506055.56</v>
      </c>
      <c r="Q21" s="28">
        <v>2451752.22</v>
      </c>
      <c r="R21" s="29">
        <f t="shared" si="0"/>
        <v>7490711.91</v>
      </c>
      <c r="S21" s="31">
        <f t="shared" si="6"/>
        <v>27089012.19</v>
      </c>
      <c r="T21" s="28">
        <v>34287.55</v>
      </c>
      <c r="U21" s="28">
        <v>29768.84</v>
      </c>
      <c r="V21" s="28">
        <v>35016.32</v>
      </c>
      <c r="W21" s="29">
        <f t="shared" si="7"/>
        <v>99072.71</v>
      </c>
      <c r="X21" s="28">
        <v>30479.11999999997</v>
      </c>
      <c r="Y21" s="32">
        <v>33354.479999999996</v>
      </c>
      <c r="Z21" s="32">
        <v>31812.199999999975</v>
      </c>
      <c r="AA21" s="29">
        <f t="shared" si="8"/>
        <v>95645.8</v>
      </c>
      <c r="AB21" s="28">
        <v>31795.38999999999</v>
      </c>
      <c r="AC21" s="28">
        <v>32453.73</v>
      </c>
      <c r="AD21" s="28">
        <v>33740.83999999997</v>
      </c>
      <c r="AE21" s="29">
        <f t="shared" si="9"/>
        <v>97989.96</v>
      </c>
      <c r="AF21" s="28">
        <v>32521.440000000046</v>
      </c>
      <c r="AG21" s="28">
        <v>35698.06</v>
      </c>
      <c r="AH21" s="28">
        <v>33052.51</v>
      </c>
      <c r="AI21" s="29">
        <f t="shared" si="1"/>
        <v>101272.01</v>
      </c>
      <c r="AJ21" s="31">
        <f t="shared" si="2"/>
        <v>393980.48</v>
      </c>
      <c r="AK21" s="33">
        <v>157160.54</v>
      </c>
      <c r="AL21" s="33">
        <v>167942.86</v>
      </c>
      <c r="AM21" s="62">
        <f>202114.58-32363.47</f>
        <v>169751.11</v>
      </c>
      <c r="AN21" s="62">
        <v>32363.47</v>
      </c>
      <c r="AO21" s="34">
        <f t="shared" si="10"/>
        <v>527217.98</v>
      </c>
      <c r="AP21" s="62">
        <v>218303.04</v>
      </c>
      <c r="AQ21" s="33">
        <v>220708.05</v>
      </c>
      <c r="AR21" s="76">
        <v>224905.06</v>
      </c>
      <c r="AS21" s="34">
        <f t="shared" si="11"/>
        <v>663916.15</v>
      </c>
      <c r="AT21" s="33">
        <v>207753.52</v>
      </c>
      <c r="AU21" s="33">
        <v>275478.97</v>
      </c>
      <c r="AV21" s="33">
        <v>259506.21</v>
      </c>
      <c r="AW21" s="34">
        <f t="shared" si="12"/>
        <v>742738.7</v>
      </c>
      <c r="AX21" s="33">
        <v>285053.12</v>
      </c>
      <c r="AY21" s="33">
        <v>314530.53</v>
      </c>
      <c r="AZ21" s="33">
        <v>177390.59</v>
      </c>
      <c r="BA21" s="34">
        <f t="shared" si="13"/>
        <v>776974.24</v>
      </c>
      <c r="BB21" s="35">
        <f t="shared" si="14"/>
        <v>2710847.07</v>
      </c>
      <c r="BC21" s="33">
        <v>9339.380000000001</v>
      </c>
      <c r="BD21" s="33">
        <v>10180.430000000002</v>
      </c>
      <c r="BE21" s="33">
        <v>11138.85</v>
      </c>
      <c r="BF21" s="34">
        <f t="shared" si="15"/>
        <v>30658.66</v>
      </c>
      <c r="BG21" s="33">
        <v>12671.62</v>
      </c>
      <c r="BH21" s="33">
        <v>14285.030000000012</v>
      </c>
      <c r="BI21" s="76">
        <v>13290.020000000008</v>
      </c>
      <c r="BJ21" s="34">
        <f t="shared" si="16"/>
        <v>40246.67</v>
      </c>
      <c r="BK21" s="33">
        <v>4247.26</v>
      </c>
      <c r="BL21" s="33">
        <v>24603</v>
      </c>
      <c r="BM21" s="33">
        <v>14776.72</v>
      </c>
      <c r="BN21" s="34">
        <f t="shared" si="17"/>
        <v>43626.98</v>
      </c>
      <c r="BO21" s="33">
        <v>16278.810000000009</v>
      </c>
      <c r="BP21" s="33">
        <v>15672.520000000004</v>
      </c>
      <c r="BQ21" s="33">
        <v>9784.41</v>
      </c>
      <c r="BR21" s="34">
        <f t="shared" si="18"/>
        <v>41735.74</v>
      </c>
      <c r="BS21" s="35">
        <f t="shared" si="19"/>
        <v>156268.05</v>
      </c>
      <c r="BT21" s="33">
        <v>7471.180000000002</v>
      </c>
      <c r="BU21" s="33">
        <v>8143.950000000003</v>
      </c>
      <c r="BV21" s="33">
        <v>8913.5</v>
      </c>
      <c r="BW21" s="34">
        <f t="shared" si="20"/>
        <v>24528.63</v>
      </c>
      <c r="BX21" s="33">
        <v>10134.03</v>
      </c>
      <c r="BY21" s="33">
        <v>11427.520000000006</v>
      </c>
      <c r="BZ21" s="33">
        <v>10631.600000000006</v>
      </c>
      <c r="CA21" s="34">
        <f t="shared" si="21"/>
        <v>32193.15</v>
      </c>
      <c r="CB21" s="33">
        <v>6724.070000000001</v>
      </c>
      <c r="CC21" s="77">
        <v>16355.8</v>
      </c>
      <c r="CD21" s="33">
        <v>11821.449999999992</v>
      </c>
      <c r="CE21" s="34">
        <f t="shared" si="22"/>
        <v>34901.32</v>
      </c>
      <c r="CF21" s="33">
        <v>2277.68</v>
      </c>
      <c r="CG21" s="33">
        <v>23283.68</v>
      </c>
      <c r="CH21" s="33">
        <v>7821.629999999999</v>
      </c>
      <c r="CI21" s="34">
        <f t="shared" si="23"/>
        <v>33382.99</v>
      </c>
      <c r="CJ21" s="35">
        <f t="shared" si="24"/>
        <v>125006.09</v>
      </c>
      <c r="CK21" s="31">
        <f t="shared" si="25"/>
        <v>30475113.88</v>
      </c>
    </row>
    <row r="22" spans="1:89" ht="13.5" customHeight="1">
      <c r="A22" s="25" t="s">
        <v>60</v>
      </c>
      <c r="B22" s="26" t="s">
        <v>61</v>
      </c>
      <c r="C22" s="27">
        <v>105925.36</v>
      </c>
      <c r="D22" s="28">
        <v>113710.71</v>
      </c>
      <c r="E22" s="94">
        <v>113646.62</v>
      </c>
      <c r="F22" s="29">
        <f t="shared" si="3"/>
        <v>333282.69</v>
      </c>
      <c r="G22" s="94">
        <v>113694.03</v>
      </c>
      <c r="H22" s="28">
        <v>119561.75</v>
      </c>
      <c r="I22" s="28">
        <v>104498.09</v>
      </c>
      <c r="J22" s="29">
        <f t="shared" si="4"/>
        <v>337753.87</v>
      </c>
      <c r="K22" s="30">
        <v>101770.24</v>
      </c>
      <c r="L22" s="28">
        <v>123974.09</v>
      </c>
      <c r="M22" s="28">
        <v>124719.51</v>
      </c>
      <c r="N22" s="29">
        <f t="shared" si="5"/>
        <v>350463.84</v>
      </c>
      <c r="O22" s="28">
        <v>119871.83</v>
      </c>
      <c r="P22" s="28">
        <v>129778.92</v>
      </c>
      <c r="Q22" s="28">
        <v>140919.11</v>
      </c>
      <c r="R22" s="29">
        <f t="shared" si="0"/>
        <v>390569.86</v>
      </c>
      <c r="S22" s="31">
        <f t="shared" si="6"/>
        <v>1412070.26</v>
      </c>
      <c r="T22" s="28">
        <v>5742.28</v>
      </c>
      <c r="U22" s="28">
        <v>6367.12</v>
      </c>
      <c r="V22" s="28">
        <v>6354.36</v>
      </c>
      <c r="W22" s="29">
        <f t="shared" si="7"/>
        <v>18463.76</v>
      </c>
      <c r="X22" s="28">
        <v>6120.96</v>
      </c>
      <c r="Y22" s="32">
        <v>6499.71</v>
      </c>
      <c r="Z22" s="32">
        <v>7203.74</v>
      </c>
      <c r="AA22" s="29">
        <f t="shared" si="8"/>
        <v>19824.41</v>
      </c>
      <c r="AB22" s="28">
        <v>6800.31</v>
      </c>
      <c r="AC22" s="28">
        <v>6733.48</v>
      </c>
      <c r="AD22" s="28">
        <v>6699.99</v>
      </c>
      <c r="AE22" s="29">
        <f t="shared" si="9"/>
        <v>20233.78</v>
      </c>
      <c r="AF22" s="28">
        <v>7228.6</v>
      </c>
      <c r="AG22" s="28">
        <v>6516.95</v>
      </c>
      <c r="AH22" s="28">
        <v>6630.15</v>
      </c>
      <c r="AI22" s="29">
        <f t="shared" si="1"/>
        <v>20375.7</v>
      </c>
      <c r="AJ22" s="31">
        <f t="shared" si="2"/>
        <v>78897.65</v>
      </c>
      <c r="AK22" s="33">
        <v>8991.57</v>
      </c>
      <c r="AL22" s="33">
        <v>9628.78</v>
      </c>
      <c r="AM22" s="62">
        <v>10198.05</v>
      </c>
      <c r="AN22" s="62">
        <v>0</v>
      </c>
      <c r="AO22" s="34">
        <f t="shared" si="10"/>
        <v>28818.4</v>
      </c>
      <c r="AP22" s="62">
        <v>12627.17</v>
      </c>
      <c r="AQ22" s="33">
        <v>12298.53</v>
      </c>
      <c r="AR22" s="76">
        <v>12154.25</v>
      </c>
      <c r="AS22" s="34">
        <f t="shared" si="11"/>
        <v>37079.95</v>
      </c>
      <c r="AT22" s="33">
        <v>10582.77</v>
      </c>
      <c r="AU22" s="33">
        <v>16151.51</v>
      </c>
      <c r="AV22" s="33">
        <v>16949.15</v>
      </c>
      <c r="AW22" s="34">
        <f t="shared" si="12"/>
        <v>43683.43</v>
      </c>
      <c r="AX22" s="33">
        <v>18611.49</v>
      </c>
      <c r="AY22" s="33">
        <v>17129.3</v>
      </c>
      <c r="AZ22" s="33">
        <v>17414.94</v>
      </c>
      <c r="BA22" s="34">
        <f t="shared" si="13"/>
        <v>53155.73</v>
      </c>
      <c r="BB22" s="35">
        <f t="shared" si="14"/>
        <v>162737.51</v>
      </c>
      <c r="BC22" s="33">
        <v>1686.3799999999999</v>
      </c>
      <c r="BD22" s="33">
        <v>1260.47</v>
      </c>
      <c r="BE22" s="33">
        <v>1580.63</v>
      </c>
      <c r="BF22" s="34">
        <f t="shared" si="15"/>
        <v>4527.48</v>
      </c>
      <c r="BG22" s="33">
        <v>2040.11</v>
      </c>
      <c r="BH22" s="33">
        <v>3016.9300000000007</v>
      </c>
      <c r="BI22" s="76">
        <v>2721.88</v>
      </c>
      <c r="BJ22" s="34">
        <f t="shared" si="16"/>
        <v>7778.92</v>
      </c>
      <c r="BK22" s="33">
        <v>713.05</v>
      </c>
      <c r="BL22" s="33">
        <v>5163.01</v>
      </c>
      <c r="BM22" s="33">
        <v>4116.5</v>
      </c>
      <c r="BN22" s="34">
        <f t="shared" si="17"/>
        <v>9992.56</v>
      </c>
      <c r="BO22" s="33">
        <v>4334.15</v>
      </c>
      <c r="BP22" s="33">
        <v>4874.219999999998</v>
      </c>
      <c r="BQ22" s="33">
        <v>4191</v>
      </c>
      <c r="BR22" s="34">
        <f t="shared" si="18"/>
        <v>13399.37</v>
      </c>
      <c r="BS22" s="35">
        <f t="shared" si="19"/>
        <v>35698.33</v>
      </c>
      <c r="BT22" s="33">
        <v>1349.0200000000002</v>
      </c>
      <c r="BU22" s="33">
        <v>1008.3</v>
      </c>
      <c r="BV22" s="33">
        <v>1265.01</v>
      </c>
      <c r="BW22" s="34">
        <f t="shared" si="20"/>
        <v>3622.33</v>
      </c>
      <c r="BX22" s="33">
        <v>1631.49</v>
      </c>
      <c r="BY22" s="33">
        <v>2413.3900000000003</v>
      </c>
      <c r="BZ22" s="33">
        <v>2177.41</v>
      </c>
      <c r="CA22" s="34">
        <f t="shared" si="21"/>
        <v>6222.29</v>
      </c>
      <c r="CB22" s="33">
        <v>1128.37</v>
      </c>
      <c r="CC22" s="77">
        <v>3572.34</v>
      </c>
      <c r="CD22" s="33">
        <v>3293.219999999999</v>
      </c>
      <c r="CE22" s="34">
        <f t="shared" si="22"/>
        <v>7993.93</v>
      </c>
      <c r="CF22" s="33">
        <v>605.4</v>
      </c>
      <c r="CG22" s="33">
        <v>6761.34</v>
      </c>
      <c r="CH22" s="33">
        <v>3352.8599999999983</v>
      </c>
      <c r="CI22" s="34">
        <f t="shared" si="23"/>
        <v>10719.6</v>
      </c>
      <c r="CJ22" s="35">
        <f t="shared" si="24"/>
        <v>28558.15</v>
      </c>
      <c r="CK22" s="31">
        <f t="shared" si="25"/>
        <v>1717961.9</v>
      </c>
    </row>
    <row r="23" spans="1:89" ht="12.75">
      <c r="A23" s="25" t="s">
        <v>62</v>
      </c>
      <c r="B23" s="26" t="s">
        <v>63</v>
      </c>
      <c r="C23" s="27">
        <v>51385.57</v>
      </c>
      <c r="D23" s="28">
        <v>48829.66</v>
      </c>
      <c r="E23" s="94">
        <v>46039.24</v>
      </c>
      <c r="F23" s="29">
        <f t="shared" si="3"/>
        <v>146254.47</v>
      </c>
      <c r="G23" s="94">
        <v>53521.98</v>
      </c>
      <c r="H23" s="28">
        <v>45499.62</v>
      </c>
      <c r="I23" s="28">
        <v>48786.42</v>
      </c>
      <c r="J23" s="29">
        <f t="shared" si="4"/>
        <v>147808.02</v>
      </c>
      <c r="K23" s="30">
        <v>49126.42</v>
      </c>
      <c r="L23" s="28">
        <v>39362.71</v>
      </c>
      <c r="M23" s="28">
        <v>47527.28</v>
      </c>
      <c r="N23" s="29">
        <f t="shared" si="5"/>
        <v>136016.41</v>
      </c>
      <c r="O23" s="28">
        <v>42822.92</v>
      </c>
      <c r="P23" s="28">
        <v>51218.81</v>
      </c>
      <c r="Q23" s="28">
        <v>46368.37</v>
      </c>
      <c r="R23" s="29">
        <f t="shared" si="0"/>
        <v>140410.1</v>
      </c>
      <c r="S23" s="31">
        <f t="shared" si="6"/>
        <v>570489</v>
      </c>
      <c r="T23" s="28">
        <v>2317.240000000002</v>
      </c>
      <c r="U23" s="28">
        <v>2290.9700000000007</v>
      </c>
      <c r="V23" s="28">
        <v>2118.909999999999</v>
      </c>
      <c r="W23" s="29">
        <f t="shared" si="7"/>
        <v>6727.12</v>
      </c>
      <c r="X23" s="28">
        <v>1939.4000000000015</v>
      </c>
      <c r="Y23" s="32">
        <v>2234.2900000000004</v>
      </c>
      <c r="Z23" s="32">
        <v>2557.6899999999982</v>
      </c>
      <c r="AA23" s="29">
        <f t="shared" si="8"/>
        <v>6731.38</v>
      </c>
      <c r="AB23" s="28">
        <v>2182.080000000001</v>
      </c>
      <c r="AC23" s="28">
        <v>1839.1499999999996</v>
      </c>
      <c r="AD23" s="28">
        <v>2376.340000000001</v>
      </c>
      <c r="AE23" s="29">
        <f t="shared" si="9"/>
        <v>6397.57</v>
      </c>
      <c r="AF23" s="28">
        <v>2338.929999999998</v>
      </c>
      <c r="AG23" s="28">
        <v>2467.3600000000006</v>
      </c>
      <c r="AH23" s="28">
        <v>2085.2100000000005</v>
      </c>
      <c r="AI23" s="29">
        <f t="shared" si="1"/>
        <v>6891.5</v>
      </c>
      <c r="AJ23" s="31">
        <f t="shared" si="2"/>
        <v>26747.57</v>
      </c>
      <c r="AK23" s="33">
        <v>2038.64</v>
      </c>
      <c r="AL23" s="33">
        <v>2349.52</v>
      </c>
      <c r="AM23" s="62">
        <v>2523.04</v>
      </c>
      <c r="AN23" s="62">
        <v>0</v>
      </c>
      <c r="AO23" s="34">
        <f t="shared" si="10"/>
        <v>6911.2</v>
      </c>
      <c r="AP23" s="62">
        <v>2944.74</v>
      </c>
      <c r="AQ23" s="33">
        <v>2593.51</v>
      </c>
      <c r="AR23" s="76">
        <v>3457.17</v>
      </c>
      <c r="AS23" s="34">
        <f t="shared" si="11"/>
        <v>8995.42</v>
      </c>
      <c r="AT23" s="33">
        <v>3020.46</v>
      </c>
      <c r="AU23" s="33">
        <v>2687.34</v>
      </c>
      <c r="AV23" s="33">
        <v>3106.59</v>
      </c>
      <c r="AW23" s="34">
        <f t="shared" si="12"/>
        <v>8814.39</v>
      </c>
      <c r="AX23" s="33">
        <v>3522.05</v>
      </c>
      <c r="AY23" s="33">
        <v>3887.6</v>
      </c>
      <c r="AZ23" s="33">
        <v>3124.6</v>
      </c>
      <c r="BA23" s="34">
        <f t="shared" si="13"/>
        <v>10534.25</v>
      </c>
      <c r="BB23" s="35">
        <f t="shared" si="14"/>
        <v>35255.26</v>
      </c>
      <c r="BC23" s="33">
        <v>0</v>
      </c>
      <c r="BD23" s="33">
        <v>0</v>
      </c>
      <c r="BE23" s="33">
        <v>0</v>
      </c>
      <c r="BF23" s="34">
        <f t="shared" si="15"/>
        <v>0</v>
      </c>
      <c r="BG23" s="33">
        <v>0</v>
      </c>
      <c r="BH23" s="33">
        <v>450.4</v>
      </c>
      <c r="BI23" s="76">
        <v>295.03</v>
      </c>
      <c r="BJ23" s="34">
        <f t="shared" si="16"/>
        <v>745.43</v>
      </c>
      <c r="BK23" s="33">
        <v>47.37</v>
      </c>
      <c r="BL23" s="33">
        <v>257.8</v>
      </c>
      <c r="BM23" s="33">
        <v>148.73</v>
      </c>
      <c r="BN23" s="34">
        <f t="shared" si="17"/>
        <v>453.9</v>
      </c>
      <c r="BO23" s="33">
        <v>148.73</v>
      </c>
      <c r="BP23" s="33">
        <v>148.73</v>
      </c>
      <c r="BQ23" s="33">
        <v>148.73</v>
      </c>
      <c r="BR23" s="34">
        <f t="shared" si="18"/>
        <v>446.19</v>
      </c>
      <c r="BS23" s="35">
        <f t="shared" si="19"/>
        <v>1645.52</v>
      </c>
      <c r="BT23" s="33">
        <v>0</v>
      </c>
      <c r="BU23" s="33">
        <v>0</v>
      </c>
      <c r="BV23" s="33">
        <v>0</v>
      </c>
      <c r="BW23" s="34">
        <f t="shared" si="20"/>
        <v>0</v>
      </c>
      <c r="BX23" s="33">
        <v>0</v>
      </c>
      <c r="BY23" s="33">
        <v>360.31</v>
      </c>
      <c r="BZ23" s="33">
        <v>236.01</v>
      </c>
      <c r="CA23" s="34">
        <f t="shared" si="21"/>
        <v>596.32</v>
      </c>
      <c r="CB23" s="33">
        <v>74.96</v>
      </c>
      <c r="CC23" s="77">
        <v>169.17</v>
      </c>
      <c r="CD23" s="33">
        <v>118.99</v>
      </c>
      <c r="CE23" s="34">
        <f t="shared" si="22"/>
        <v>363.12</v>
      </c>
      <c r="CF23" s="33">
        <v>20.78</v>
      </c>
      <c r="CG23" s="33">
        <v>217.2</v>
      </c>
      <c r="CH23" s="33">
        <v>118.99</v>
      </c>
      <c r="CI23" s="34">
        <f t="shared" si="23"/>
        <v>356.97</v>
      </c>
      <c r="CJ23" s="35">
        <f t="shared" si="24"/>
        <v>1316.41</v>
      </c>
      <c r="CK23" s="31">
        <f t="shared" si="25"/>
        <v>635453.76</v>
      </c>
    </row>
    <row r="24" spans="1:89" ht="12.75">
      <c r="A24" s="25" t="s">
        <v>64</v>
      </c>
      <c r="B24" s="26" t="s">
        <v>65</v>
      </c>
      <c r="C24" s="27">
        <v>55189.77</v>
      </c>
      <c r="D24" s="28">
        <v>51625.36</v>
      </c>
      <c r="E24" s="94">
        <v>52286.75</v>
      </c>
      <c r="F24" s="29">
        <f t="shared" si="3"/>
        <v>159101.88</v>
      </c>
      <c r="G24" s="94">
        <v>55679.95</v>
      </c>
      <c r="H24" s="28">
        <v>56416.66</v>
      </c>
      <c r="I24" s="28">
        <v>46516.16</v>
      </c>
      <c r="J24" s="29">
        <f t="shared" si="4"/>
        <v>158612.77</v>
      </c>
      <c r="K24" s="30">
        <v>56457.99</v>
      </c>
      <c r="L24" s="28">
        <v>51044.76</v>
      </c>
      <c r="M24" s="28">
        <v>60894.29</v>
      </c>
      <c r="N24" s="29">
        <f t="shared" si="5"/>
        <v>168397.04</v>
      </c>
      <c r="O24" s="28">
        <v>54456.48</v>
      </c>
      <c r="P24" s="28">
        <v>57698.44</v>
      </c>
      <c r="Q24" s="28">
        <v>52291.2</v>
      </c>
      <c r="R24" s="29">
        <f t="shared" si="0"/>
        <v>164446.12</v>
      </c>
      <c r="S24" s="31">
        <f t="shared" si="6"/>
        <v>650557.81</v>
      </c>
      <c r="T24" s="28">
        <v>2867.4500000000007</v>
      </c>
      <c r="U24" s="28">
        <v>2352.999999999998</v>
      </c>
      <c r="V24" s="28">
        <v>3569.9799999999987</v>
      </c>
      <c r="W24" s="29">
        <f t="shared" si="7"/>
        <v>8790.43</v>
      </c>
      <c r="X24" s="28">
        <v>3111.429999999999</v>
      </c>
      <c r="Y24" s="32">
        <v>2535.9600000000005</v>
      </c>
      <c r="Z24" s="32">
        <v>3219.0199999999995</v>
      </c>
      <c r="AA24" s="29">
        <f t="shared" si="8"/>
        <v>8866.41</v>
      </c>
      <c r="AB24" s="28">
        <v>3257.6499999999983</v>
      </c>
      <c r="AC24" s="28">
        <v>3631.39</v>
      </c>
      <c r="AD24" s="28">
        <v>3131.380000000001</v>
      </c>
      <c r="AE24" s="29">
        <f t="shared" si="9"/>
        <v>10020.42</v>
      </c>
      <c r="AF24" s="28">
        <v>3052.4100000000017</v>
      </c>
      <c r="AG24" s="28">
        <v>3427.230000000001</v>
      </c>
      <c r="AH24" s="28">
        <v>3133.7100000000014</v>
      </c>
      <c r="AI24" s="29">
        <f t="shared" si="1"/>
        <v>9613.35</v>
      </c>
      <c r="AJ24" s="31">
        <f t="shared" si="2"/>
        <v>37290.61</v>
      </c>
      <c r="AK24" s="33">
        <v>1386.29</v>
      </c>
      <c r="AL24" s="33">
        <v>1591.93</v>
      </c>
      <c r="AM24" s="62">
        <v>1972.47</v>
      </c>
      <c r="AN24" s="62">
        <v>0</v>
      </c>
      <c r="AO24" s="34">
        <f t="shared" si="10"/>
        <v>4950.69</v>
      </c>
      <c r="AP24" s="62">
        <v>2041.91</v>
      </c>
      <c r="AQ24" s="33">
        <v>2121.16</v>
      </c>
      <c r="AR24" s="76">
        <v>2206.55</v>
      </c>
      <c r="AS24" s="34">
        <f t="shared" si="11"/>
        <v>6369.62</v>
      </c>
      <c r="AT24" s="33">
        <v>2394.4</v>
      </c>
      <c r="AU24" s="33">
        <v>1756.24</v>
      </c>
      <c r="AV24" s="33">
        <v>1969.53</v>
      </c>
      <c r="AW24" s="34">
        <f t="shared" si="12"/>
        <v>6120.17</v>
      </c>
      <c r="AX24" s="33">
        <v>2458.99</v>
      </c>
      <c r="AY24" s="33">
        <v>2594.45</v>
      </c>
      <c r="AZ24" s="33">
        <v>2057.54</v>
      </c>
      <c r="BA24" s="34">
        <f t="shared" si="13"/>
        <v>7110.98</v>
      </c>
      <c r="BB24" s="35">
        <f t="shared" si="14"/>
        <v>24551.46</v>
      </c>
      <c r="BC24" s="33">
        <v>156.43</v>
      </c>
      <c r="BD24" s="33">
        <v>156.43</v>
      </c>
      <c r="BE24" s="33">
        <v>0</v>
      </c>
      <c r="BF24" s="34">
        <f t="shared" si="15"/>
        <v>312.86</v>
      </c>
      <c r="BG24" s="33">
        <v>312.22</v>
      </c>
      <c r="BH24" s="33">
        <v>312.22</v>
      </c>
      <c r="BI24" s="76">
        <v>312.23</v>
      </c>
      <c r="BJ24" s="34">
        <f t="shared" si="16"/>
        <v>936.67</v>
      </c>
      <c r="BK24" s="33">
        <v>141.91</v>
      </c>
      <c r="BL24" s="33">
        <v>928.38</v>
      </c>
      <c r="BM24" s="33">
        <v>452.9</v>
      </c>
      <c r="BN24" s="34">
        <f t="shared" si="17"/>
        <v>1523.19</v>
      </c>
      <c r="BO24" s="33">
        <v>148.73</v>
      </c>
      <c r="BP24" s="33">
        <v>0</v>
      </c>
      <c r="BQ24" s="33">
        <v>765.3100000000001</v>
      </c>
      <c r="BR24" s="34">
        <f t="shared" si="18"/>
        <v>914.04</v>
      </c>
      <c r="BS24" s="35">
        <f t="shared" si="19"/>
        <v>3686.76</v>
      </c>
      <c r="BT24" s="33">
        <v>125.15</v>
      </c>
      <c r="BU24" s="33">
        <v>125.15</v>
      </c>
      <c r="BV24" s="33">
        <v>0</v>
      </c>
      <c r="BW24" s="34">
        <f t="shared" si="20"/>
        <v>250.3</v>
      </c>
      <c r="BX24" s="33">
        <v>249.78</v>
      </c>
      <c r="BY24" s="33">
        <v>249.78</v>
      </c>
      <c r="BZ24" s="33">
        <v>249.76999999999998</v>
      </c>
      <c r="CA24" s="34">
        <f t="shared" si="21"/>
        <v>749.33</v>
      </c>
      <c r="CB24" s="33">
        <v>224.58</v>
      </c>
      <c r="CC24" s="77">
        <v>631.66</v>
      </c>
      <c r="CD24" s="33">
        <v>362.34</v>
      </c>
      <c r="CE24" s="34">
        <f t="shared" si="22"/>
        <v>1218.58</v>
      </c>
      <c r="CF24" s="33">
        <v>20.78</v>
      </c>
      <c r="CG24" s="33">
        <v>98.21</v>
      </c>
      <c r="CH24" s="33">
        <v>612.26</v>
      </c>
      <c r="CI24" s="34">
        <f t="shared" si="23"/>
        <v>731.25</v>
      </c>
      <c r="CJ24" s="35">
        <f t="shared" si="24"/>
        <v>2949.46</v>
      </c>
      <c r="CK24" s="31">
        <f t="shared" si="25"/>
        <v>719036.1</v>
      </c>
    </row>
    <row r="25" spans="1:89" ht="12.75">
      <c r="A25" s="25" t="s">
        <v>66</v>
      </c>
      <c r="B25" s="26" t="s">
        <v>67</v>
      </c>
      <c r="C25" s="27">
        <v>27211.29</v>
      </c>
      <c r="D25" s="28">
        <v>19881.54</v>
      </c>
      <c r="E25" s="94">
        <v>27292.86</v>
      </c>
      <c r="F25" s="29">
        <f t="shared" si="3"/>
        <v>74385.69</v>
      </c>
      <c r="G25" s="94">
        <v>28166.18</v>
      </c>
      <c r="H25" s="28">
        <v>31008.78</v>
      </c>
      <c r="I25" s="28">
        <v>27136.67</v>
      </c>
      <c r="J25" s="29">
        <f t="shared" si="4"/>
        <v>86311.63</v>
      </c>
      <c r="K25" s="30">
        <v>25679.99</v>
      </c>
      <c r="L25" s="28">
        <v>29834.64</v>
      </c>
      <c r="M25" s="28">
        <v>29778.84</v>
      </c>
      <c r="N25" s="29">
        <f t="shared" si="5"/>
        <v>85293.47</v>
      </c>
      <c r="O25" s="28">
        <v>33915.33</v>
      </c>
      <c r="P25" s="28">
        <v>35046.86</v>
      </c>
      <c r="Q25" s="28">
        <v>30157.88</v>
      </c>
      <c r="R25" s="29">
        <f t="shared" si="0"/>
        <v>99120.07</v>
      </c>
      <c r="S25" s="31">
        <f t="shared" si="6"/>
        <v>345110.86</v>
      </c>
      <c r="T25" s="28">
        <v>193.81</v>
      </c>
      <c r="U25" s="28">
        <v>251.3</v>
      </c>
      <c r="V25" s="28">
        <v>343.60999999999996</v>
      </c>
      <c r="W25" s="29">
        <f t="shared" si="7"/>
        <v>788.72</v>
      </c>
      <c r="X25" s="28">
        <v>327.24999999999994</v>
      </c>
      <c r="Y25" s="32">
        <v>138.22</v>
      </c>
      <c r="Z25" s="32">
        <v>279.09</v>
      </c>
      <c r="AA25" s="29">
        <f t="shared" si="8"/>
        <v>744.56</v>
      </c>
      <c r="AB25" s="28">
        <v>146.12</v>
      </c>
      <c r="AC25" s="28">
        <v>347.12999999999994</v>
      </c>
      <c r="AD25" s="28">
        <v>371.15</v>
      </c>
      <c r="AE25" s="29">
        <f t="shared" si="9"/>
        <v>864.4</v>
      </c>
      <c r="AF25" s="28">
        <v>244.67000000000002</v>
      </c>
      <c r="AG25" s="28">
        <v>135.88999999999996</v>
      </c>
      <c r="AH25" s="28">
        <v>201.26</v>
      </c>
      <c r="AI25" s="29">
        <f t="shared" si="1"/>
        <v>581.82</v>
      </c>
      <c r="AJ25" s="31">
        <f t="shared" si="2"/>
        <v>2979.5</v>
      </c>
      <c r="AK25" s="33">
        <v>0</v>
      </c>
      <c r="AL25" s="33">
        <v>793.36</v>
      </c>
      <c r="AM25" s="62">
        <v>882.22</v>
      </c>
      <c r="AN25" s="62">
        <v>0</v>
      </c>
      <c r="AO25" s="34">
        <f t="shared" si="10"/>
        <v>1675.58</v>
      </c>
      <c r="AP25" s="62">
        <v>726.9</v>
      </c>
      <c r="AQ25" s="33">
        <v>1103.03</v>
      </c>
      <c r="AR25" s="76">
        <v>940.7</v>
      </c>
      <c r="AS25" s="34">
        <f t="shared" si="11"/>
        <v>2770.63</v>
      </c>
      <c r="AT25" s="33">
        <v>1181.68</v>
      </c>
      <c r="AU25" s="33">
        <v>549.84</v>
      </c>
      <c r="AV25" s="33">
        <v>889.61</v>
      </c>
      <c r="AW25" s="34">
        <f t="shared" si="12"/>
        <v>2621.13</v>
      </c>
      <c r="AX25" s="33">
        <v>1511.31</v>
      </c>
      <c r="AY25" s="33">
        <v>1041.11</v>
      </c>
      <c r="AZ25" s="33">
        <v>1041.11</v>
      </c>
      <c r="BA25" s="34">
        <f t="shared" si="13"/>
        <v>3593.53</v>
      </c>
      <c r="BB25" s="35">
        <f t="shared" si="14"/>
        <v>10660.87</v>
      </c>
      <c r="BC25" s="33">
        <v>0</v>
      </c>
      <c r="BD25" s="33">
        <v>0</v>
      </c>
      <c r="BE25" s="33">
        <v>0</v>
      </c>
      <c r="BF25" s="34">
        <f t="shared" si="15"/>
        <v>0</v>
      </c>
      <c r="BG25" s="33">
        <v>0</v>
      </c>
      <c r="BH25" s="33">
        <v>0</v>
      </c>
      <c r="BI25" s="76">
        <v>0</v>
      </c>
      <c r="BJ25" s="34">
        <f t="shared" si="16"/>
        <v>0</v>
      </c>
      <c r="BK25" s="33">
        <v>0</v>
      </c>
      <c r="BL25" s="33">
        <v>0</v>
      </c>
      <c r="BM25" s="33">
        <v>0</v>
      </c>
      <c r="BN25" s="34">
        <f t="shared" si="17"/>
        <v>0</v>
      </c>
      <c r="BO25" s="33">
        <v>0</v>
      </c>
      <c r="BP25" s="33">
        <v>0</v>
      </c>
      <c r="BQ25" s="33">
        <v>313.39</v>
      </c>
      <c r="BR25" s="34">
        <f t="shared" si="18"/>
        <v>313.39</v>
      </c>
      <c r="BS25" s="35">
        <f t="shared" si="19"/>
        <v>313.39</v>
      </c>
      <c r="BT25" s="33">
        <v>0</v>
      </c>
      <c r="BU25" s="33">
        <v>0</v>
      </c>
      <c r="BV25" s="33">
        <v>0</v>
      </c>
      <c r="BW25" s="34">
        <f t="shared" si="20"/>
        <v>0</v>
      </c>
      <c r="BX25" s="33">
        <v>0</v>
      </c>
      <c r="BY25" s="33">
        <v>0</v>
      </c>
      <c r="BZ25" s="33">
        <v>0</v>
      </c>
      <c r="CA25" s="34">
        <f t="shared" si="21"/>
        <v>0</v>
      </c>
      <c r="CB25" s="33">
        <v>0</v>
      </c>
      <c r="CC25" s="77">
        <v>0</v>
      </c>
      <c r="CD25" s="33">
        <v>0</v>
      </c>
      <c r="CE25" s="34">
        <f t="shared" si="22"/>
        <v>0</v>
      </c>
      <c r="CF25" s="33">
        <v>0</v>
      </c>
      <c r="CG25" s="33">
        <v>0</v>
      </c>
      <c r="CH25" s="33">
        <v>250.73</v>
      </c>
      <c r="CI25" s="34">
        <f t="shared" si="23"/>
        <v>250.73</v>
      </c>
      <c r="CJ25" s="35">
        <f t="shared" si="24"/>
        <v>250.73</v>
      </c>
      <c r="CK25" s="31">
        <f t="shared" si="25"/>
        <v>359315.35</v>
      </c>
    </row>
    <row r="26" spans="1:89" ht="12.75">
      <c r="A26" s="25" t="s">
        <v>68</v>
      </c>
      <c r="B26" s="26" t="s">
        <v>69</v>
      </c>
      <c r="C26" s="27">
        <v>27733.38</v>
      </c>
      <c r="D26" s="28">
        <v>25658.41</v>
      </c>
      <c r="E26" s="94">
        <v>27896.13</v>
      </c>
      <c r="F26" s="29">
        <f t="shared" si="3"/>
        <v>81287.92</v>
      </c>
      <c r="G26" s="94">
        <v>37317.37</v>
      </c>
      <c r="H26" s="28">
        <v>35915.62</v>
      </c>
      <c r="I26" s="28">
        <v>30833.02</v>
      </c>
      <c r="J26" s="29">
        <f t="shared" si="4"/>
        <v>104066.01</v>
      </c>
      <c r="K26" s="30">
        <v>37350.78</v>
      </c>
      <c r="L26" s="28">
        <v>32155.91</v>
      </c>
      <c r="M26" s="28">
        <v>38583.25</v>
      </c>
      <c r="N26" s="29">
        <f t="shared" si="5"/>
        <v>108089.94</v>
      </c>
      <c r="O26" s="28">
        <v>37784.52</v>
      </c>
      <c r="P26" s="28">
        <v>39065.08</v>
      </c>
      <c r="Q26" s="28">
        <v>33141.64</v>
      </c>
      <c r="R26" s="29">
        <f t="shared" si="0"/>
        <v>109991.24</v>
      </c>
      <c r="S26" s="31">
        <f t="shared" si="6"/>
        <v>403435.11</v>
      </c>
      <c r="T26" s="28">
        <v>610.4600000000002</v>
      </c>
      <c r="U26" s="28">
        <v>538.11</v>
      </c>
      <c r="V26" s="28">
        <v>468.5400000000001</v>
      </c>
      <c r="W26" s="29">
        <f t="shared" si="7"/>
        <v>1617.11</v>
      </c>
      <c r="X26" s="28">
        <v>514.97</v>
      </c>
      <c r="Y26" s="32">
        <v>579.8899999999999</v>
      </c>
      <c r="Z26" s="32">
        <v>208.15999999999994</v>
      </c>
      <c r="AA26" s="29">
        <f t="shared" si="8"/>
        <v>1303.02</v>
      </c>
      <c r="AB26" s="28">
        <v>636.75</v>
      </c>
      <c r="AC26" s="28">
        <v>670.3800000000001</v>
      </c>
      <c r="AD26" s="28">
        <v>477.90000000000015</v>
      </c>
      <c r="AE26" s="29">
        <f t="shared" si="9"/>
        <v>1785.03</v>
      </c>
      <c r="AF26" s="28">
        <v>740.8300000000002</v>
      </c>
      <c r="AG26" s="28">
        <v>593.3499999999999</v>
      </c>
      <c r="AH26" s="28">
        <v>451.1700000000001</v>
      </c>
      <c r="AI26" s="29">
        <f t="shared" si="1"/>
        <v>1785.35</v>
      </c>
      <c r="AJ26" s="31">
        <f t="shared" si="2"/>
        <v>6490.51</v>
      </c>
      <c r="AK26" s="33">
        <v>766.21</v>
      </c>
      <c r="AL26" s="33">
        <v>1805.36</v>
      </c>
      <c r="AM26" s="62">
        <v>1769.16</v>
      </c>
      <c r="AN26" s="62">
        <v>0</v>
      </c>
      <c r="AO26" s="34">
        <f t="shared" si="10"/>
        <v>4340.73</v>
      </c>
      <c r="AP26" s="62">
        <v>2096.81</v>
      </c>
      <c r="AQ26" s="33">
        <v>1997.78</v>
      </c>
      <c r="AR26" s="76">
        <v>1505.1</v>
      </c>
      <c r="AS26" s="34">
        <f t="shared" si="11"/>
        <v>5599.69</v>
      </c>
      <c r="AT26" s="33">
        <v>1416.72</v>
      </c>
      <c r="AU26" s="33">
        <v>2803.04</v>
      </c>
      <c r="AV26" s="33">
        <v>1624.01</v>
      </c>
      <c r="AW26" s="34">
        <f t="shared" si="12"/>
        <v>5843.77</v>
      </c>
      <c r="AX26" s="33">
        <v>1083.71</v>
      </c>
      <c r="AY26" s="33">
        <v>2493.59</v>
      </c>
      <c r="AZ26" s="33">
        <v>2564.21</v>
      </c>
      <c r="BA26" s="34">
        <f t="shared" si="13"/>
        <v>6141.51</v>
      </c>
      <c r="BB26" s="35">
        <f t="shared" si="14"/>
        <v>21925.7</v>
      </c>
      <c r="BC26" s="33">
        <v>0</v>
      </c>
      <c r="BD26" s="33">
        <v>138.59</v>
      </c>
      <c r="BE26" s="33">
        <v>274.05</v>
      </c>
      <c r="BF26" s="34">
        <f t="shared" si="15"/>
        <v>412.64</v>
      </c>
      <c r="BG26" s="33">
        <v>436.75</v>
      </c>
      <c r="BH26" s="33">
        <v>0</v>
      </c>
      <c r="BI26" s="76">
        <v>0</v>
      </c>
      <c r="BJ26" s="34">
        <f t="shared" si="16"/>
        <v>436.75</v>
      </c>
      <c r="BK26" s="33">
        <v>41.97</v>
      </c>
      <c r="BL26" s="33">
        <v>245.35</v>
      </c>
      <c r="BM26" s="33">
        <v>148.73</v>
      </c>
      <c r="BN26" s="34">
        <f t="shared" si="17"/>
        <v>436.05</v>
      </c>
      <c r="BO26" s="33">
        <v>148.73</v>
      </c>
      <c r="BP26" s="33">
        <v>308.5</v>
      </c>
      <c r="BQ26" s="33">
        <v>617</v>
      </c>
      <c r="BR26" s="34">
        <f t="shared" si="18"/>
        <v>1074.23</v>
      </c>
      <c r="BS26" s="35">
        <f t="shared" si="19"/>
        <v>2359.67</v>
      </c>
      <c r="BT26" s="33">
        <v>0</v>
      </c>
      <c r="BU26" s="33">
        <v>110.87</v>
      </c>
      <c r="BV26" s="33">
        <v>219.32</v>
      </c>
      <c r="BW26" s="34">
        <f t="shared" si="20"/>
        <v>330.19</v>
      </c>
      <c r="BX26" s="33">
        <v>349.3</v>
      </c>
      <c r="BY26" s="33">
        <v>0</v>
      </c>
      <c r="BZ26" s="33">
        <v>0</v>
      </c>
      <c r="CA26" s="34">
        <f t="shared" si="21"/>
        <v>349.3</v>
      </c>
      <c r="CB26" s="33">
        <v>66.41</v>
      </c>
      <c r="CC26" s="77">
        <v>163.45</v>
      </c>
      <c r="CD26" s="33">
        <v>118.99</v>
      </c>
      <c r="CE26" s="34">
        <f t="shared" si="22"/>
        <v>348.85</v>
      </c>
      <c r="CF26" s="33">
        <v>20.78</v>
      </c>
      <c r="CG26" s="33">
        <v>345.01</v>
      </c>
      <c r="CH26" s="33">
        <v>493.6</v>
      </c>
      <c r="CI26" s="34">
        <f t="shared" si="23"/>
        <v>859.39</v>
      </c>
      <c r="CJ26" s="35">
        <f t="shared" si="24"/>
        <v>1887.73</v>
      </c>
      <c r="CK26" s="31">
        <f t="shared" si="25"/>
        <v>436098.72</v>
      </c>
    </row>
    <row r="27" spans="1:89" ht="12.75">
      <c r="A27" s="25" t="s">
        <v>70</v>
      </c>
      <c r="B27" s="26" t="s">
        <v>71</v>
      </c>
      <c r="C27" s="27">
        <v>162639.18</v>
      </c>
      <c r="D27" s="28">
        <v>155209.75</v>
      </c>
      <c r="E27" s="94">
        <v>162569.51</v>
      </c>
      <c r="F27" s="29">
        <f t="shared" si="3"/>
        <v>480418.44</v>
      </c>
      <c r="G27" s="94">
        <v>152035.37</v>
      </c>
      <c r="H27" s="28">
        <v>142729.57</v>
      </c>
      <c r="I27" s="28">
        <v>145543.33</v>
      </c>
      <c r="J27" s="29">
        <f t="shared" si="4"/>
        <v>440308.27</v>
      </c>
      <c r="K27" s="30">
        <v>144619.53</v>
      </c>
      <c r="L27" s="28">
        <v>150330.73</v>
      </c>
      <c r="M27" s="28">
        <v>160270.66</v>
      </c>
      <c r="N27" s="29">
        <f t="shared" si="5"/>
        <v>455220.92</v>
      </c>
      <c r="O27" s="28">
        <v>168817.34</v>
      </c>
      <c r="P27" s="28">
        <v>170393.99</v>
      </c>
      <c r="Q27" s="28">
        <v>149843.61</v>
      </c>
      <c r="R27" s="29">
        <f t="shared" si="0"/>
        <v>489054.94</v>
      </c>
      <c r="S27" s="31">
        <f t="shared" si="6"/>
        <v>1865002.57</v>
      </c>
      <c r="T27" s="28">
        <v>7329.41</v>
      </c>
      <c r="U27" s="28">
        <v>6069.73</v>
      </c>
      <c r="V27" s="28">
        <v>6602.14</v>
      </c>
      <c r="W27" s="29">
        <f t="shared" si="7"/>
        <v>20001.28</v>
      </c>
      <c r="X27" s="28">
        <v>6057.35</v>
      </c>
      <c r="Y27" s="32">
        <v>5522.71</v>
      </c>
      <c r="Z27" s="32">
        <v>6668.56</v>
      </c>
      <c r="AA27" s="29">
        <f t="shared" si="8"/>
        <v>18248.62</v>
      </c>
      <c r="AB27" s="28">
        <v>5805.62</v>
      </c>
      <c r="AC27" s="28">
        <v>6317.12</v>
      </c>
      <c r="AD27" s="28">
        <v>6218.19</v>
      </c>
      <c r="AE27" s="29">
        <f t="shared" si="9"/>
        <v>18340.93</v>
      </c>
      <c r="AF27" s="28">
        <v>5862.08</v>
      </c>
      <c r="AG27" s="28">
        <v>6246.110000000003</v>
      </c>
      <c r="AH27" s="28">
        <v>5530.57</v>
      </c>
      <c r="AI27" s="29">
        <f t="shared" si="1"/>
        <v>17638.76</v>
      </c>
      <c r="AJ27" s="31">
        <f t="shared" si="2"/>
        <v>74229.59</v>
      </c>
      <c r="AK27" s="33">
        <v>8857.33</v>
      </c>
      <c r="AL27" s="33">
        <v>11527.82</v>
      </c>
      <c r="AM27" s="62">
        <v>16392.11</v>
      </c>
      <c r="AN27" s="62">
        <v>0</v>
      </c>
      <c r="AO27" s="34">
        <f t="shared" si="10"/>
        <v>36777.26</v>
      </c>
      <c r="AP27" s="62">
        <v>16197.93</v>
      </c>
      <c r="AQ27" s="33">
        <v>17030.54</v>
      </c>
      <c r="AR27" s="76">
        <v>14655.92</v>
      </c>
      <c r="AS27" s="34">
        <f t="shared" si="11"/>
        <v>47884.39</v>
      </c>
      <c r="AT27" s="33">
        <v>13104.14</v>
      </c>
      <c r="AU27" s="33">
        <v>17627.09</v>
      </c>
      <c r="AV27" s="33">
        <v>17173.03</v>
      </c>
      <c r="AW27" s="34">
        <f t="shared" si="12"/>
        <v>47904.26</v>
      </c>
      <c r="AX27" s="33">
        <v>14520.91</v>
      </c>
      <c r="AY27" s="33">
        <v>20327.97</v>
      </c>
      <c r="AZ27" s="33">
        <v>21822.1</v>
      </c>
      <c r="BA27" s="34">
        <f t="shared" si="13"/>
        <v>56670.98</v>
      </c>
      <c r="BB27" s="35">
        <f t="shared" si="14"/>
        <v>189236.89</v>
      </c>
      <c r="BC27" s="33">
        <v>745.3900000000001</v>
      </c>
      <c r="BD27" s="33">
        <v>751.3700000000001</v>
      </c>
      <c r="BE27" s="33">
        <v>1313.03</v>
      </c>
      <c r="BF27" s="34">
        <f t="shared" si="15"/>
        <v>2809.79</v>
      </c>
      <c r="BG27" s="33">
        <v>1498.42</v>
      </c>
      <c r="BH27" s="33">
        <v>1450.5299999999997</v>
      </c>
      <c r="BI27" s="76">
        <v>867.1800000000001</v>
      </c>
      <c r="BJ27" s="34">
        <f t="shared" si="16"/>
        <v>3816.13</v>
      </c>
      <c r="BK27" s="33">
        <v>398.64</v>
      </c>
      <c r="BL27" s="33">
        <v>2917.53</v>
      </c>
      <c r="BM27" s="33">
        <v>1839.5</v>
      </c>
      <c r="BN27" s="34">
        <f t="shared" si="17"/>
        <v>5155.67</v>
      </c>
      <c r="BO27" s="33">
        <v>1850.12</v>
      </c>
      <c r="BP27" s="33">
        <v>2175.3599999999997</v>
      </c>
      <c r="BQ27" s="33">
        <v>2143.6699999999996</v>
      </c>
      <c r="BR27" s="34">
        <f t="shared" si="18"/>
        <v>6169.15</v>
      </c>
      <c r="BS27" s="35">
        <f t="shared" si="19"/>
        <v>17950.74</v>
      </c>
      <c r="BT27" s="33">
        <v>596.33</v>
      </c>
      <c r="BU27" s="33">
        <v>601.11</v>
      </c>
      <c r="BV27" s="33">
        <v>1050.89</v>
      </c>
      <c r="BW27" s="34">
        <f t="shared" si="20"/>
        <v>2248.33</v>
      </c>
      <c r="BX27" s="33">
        <v>1198.34</v>
      </c>
      <c r="BY27" s="33">
        <v>1160.4699999999998</v>
      </c>
      <c r="BZ27" s="33">
        <v>693.78</v>
      </c>
      <c r="CA27" s="34">
        <f t="shared" si="21"/>
        <v>3052.59</v>
      </c>
      <c r="CB27" s="33">
        <v>630.88</v>
      </c>
      <c r="CC27" s="77">
        <v>2022.13</v>
      </c>
      <c r="CD27" s="33">
        <v>1471.62</v>
      </c>
      <c r="CE27" s="34">
        <f t="shared" si="22"/>
        <v>4124.63</v>
      </c>
      <c r="CF27" s="33">
        <v>258.43</v>
      </c>
      <c r="CG27" s="33">
        <v>2962.04</v>
      </c>
      <c r="CH27" s="33">
        <v>1714.95</v>
      </c>
      <c r="CI27" s="34">
        <f t="shared" si="23"/>
        <v>4935.42</v>
      </c>
      <c r="CJ27" s="35">
        <f t="shared" si="24"/>
        <v>14360.97</v>
      </c>
      <c r="CK27" s="31">
        <f t="shared" si="25"/>
        <v>2160780.76</v>
      </c>
    </row>
    <row r="28" spans="1:89" ht="12.75">
      <c r="A28" s="25" t="s">
        <v>72</v>
      </c>
      <c r="B28" s="26" t="s">
        <v>73</v>
      </c>
      <c r="C28" s="27">
        <v>258497.8</v>
      </c>
      <c r="D28" s="28">
        <v>236149.54</v>
      </c>
      <c r="E28" s="94">
        <v>236109.7</v>
      </c>
      <c r="F28" s="29">
        <f t="shared" si="3"/>
        <v>730757.04</v>
      </c>
      <c r="G28" s="94">
        <v>248063.86</v>
      </c>
      <c r="H28" s="28">
        <v>251133.45</v>
      </c>
      <c r="I28" s="28">
        <v>203261.34</v>
      </c>
      <c r="J28" s="29">
        <f t="shared" si="4"/>
        <v>702458.65</v>
      </c>
      <c r="K28" s="30">
        <v>236390.44</v>
      </c>
      <c r="L28" s="28">
        <v>238640.81</v>
      </c>
      <c r="M28" s="28">
        <v>240592.59</v>
      </c>
      <c r="N28" s="29">
        <f t="shared" si="5"/>
        <v>715623.84</v>
      </c>
      <c r="O28" s="28">
        <v>240734.87</v>
      </c>
      <c r="P28" s="28">
        <v>235522.43</v>
      </c>
      <c r="Q28" s="28">
        <v>213608.6</v>
      </c>
      <c r="R28" s="29">
        <f t="shared" si="0"/>
        <v>689865.9</v>
      </c>
      <c r="S28" s="31">
        <f t="shared" si="6"/>
        <v>2838705.43</v>
      </c>
      <c r="T28" s="28">
        <v>6958.01</v>
      </c>
      <c r="U28" s="28">
        <v>5696.56</v>
      </c>
      <c r="V28" s="28">
        <v>6860.31</v>
      </c>
      <c r="W28" s="29">
        <f t="shared" si="7"/>
        <v>19514.88</v>
      </c>
      <c r="X28" s="28">
        <v>6296.24</v>
      </c>
      <c r="Y28" s="32">
        <v>7249.57</v>
      </c>
      <c r="Z28" s="32">
        <v>5734.670000000003</v>
      </c>
      <c r="AA28" s="29">
        <f t="shared" si="8"/>
        <v>19280.48</v>
      </c>
      <c r="AB28" s="28">
        <v>6229</v>
      </c>
      <c r="AC28" s="28">
        <v>5977.72</v>
      </c>
      <c r="AD28" s="28">
        <v>6440.49</v>
      </c>
      <c r="AE28" s="29">
        <f t="shared" si="9"/>
        <v>18647.21</v>
      </c>
      <c r="AF28" s="28">
        <v>6448.88</v>
      </c>
      <c r="AG28" s="28">
        <v>5937.49</v>
      </c>
      <c r="AH28" s="28">
        <v>5986.38</v>
      </c>
      <c r="AI28" s="29">
        <f t="shared" si="1"/>
        <v>18372.75</v>
      </c>
      <c r="AJ28" s="31">
        <f t="shared" si="2"/>
        <v>75815.32</v>
      </c>
      <c r="AK28" s="33">
        <v>19095.97</v>
      </c>
      <c r="AL28" s="33">
        <v>15905.95</v>
      </c>
      <c r="AM28" s="62">
        <v>18046.93</v>
      </c>
      <c r="AN28" s="62">
        <v>0</v>
      </c>
      <c r="AO28" s="34">
        <f t="shared" si="10"/>
        <v>53048.85</v>
      </c>
      <c r="AP28" s="62">
        <v>21392.43</v>
      </c>
      <c r="AQ28" s="33">
        <v>19140.8</v>
      </c>
      <c r="AR28" s="76">
        <v>16987.34</v>
      </c>
      <c r="AS28" s="34">
        <f t="shared" si="11"/>
        <v>57520.57</v>
      </c>
      <c r="AT28" s="33">
        <v>17983.07</v>
      </c>
      <c r="AU28" s="33">
        <v>25122.91</v>
      </c>
      <c r="AV28" s="33">
        <v>24634.4</v>
      </c>
      <c r="AW28" s="34">
        <f t="shared" si="12"/>
        <v>67740.38</v>
      </c>
      <c r="AX28" s="33">
        <v>21261.83</v>
      </c>
      <c r="AY28" s="33">
        <v>32617.28</v>
      </c>
      <c r="AZ28" s="33">
        <v>30508.87</v>
      </c>
      <c r="BA28" s="34">
        <f t="shared" si="13"/>
        <v>84387.98</v>
      </c>
      <c r="BB28" s="35">
        <f t="shared" si="14"/>
        <v>262697.78</v>
      </c>
      <c r="BC28" s="33">
        <v>405.65</v>
      </c>
      <c r="BD28" s="33">
        <v>867.15</v>
      </c>
      <c r="BE28" s="33">
        <v>737.47</v>
      </c>
      <c r="BF28" s="34">
        <f t="shared" si="15"/>
        <v>2010.27</v>
      </c>
      <c r="BG28" s="33">
        <v>649.88</v>
      </c>
      <c r="BH28" s="33">
        <v>1173.44</v>
      </c>
      <c r="BI28" s="76">
        <v>1193.29</v>
      </c>
      <c r="BJ28" s="34">
        <f t="shared" si="16"/>
        <v>3016.61</v>
      </c>
      <c r="BK28" s="33">
        <v>533.95</v>
      </c>
      <c r="BL28" s="33">
        <v>2547.98</v>
      </c>
      <c r="BM28" s="33">
        <v>1957.6499999999999</v>
      </c>
      <c r="BN28" s="34">
        <f t="shared" si="17"/>
        <v>5039.58</v>
      </c>
      <c r="BO28" s="33">
        <v>1180.04</v>
      </c>
      <c r="BP28" s="33">
        <v>2191.79</v>
      </c>
      <c r="BQ28" s="33">
        <v>1552.29</v>
      </c>
      <c r="BR28" s="34">
        <f t="shared" si="18"/>
        <v>4924.12</v>
      </c>
      <c r="BS28" s="35">
        <f t="shared" si="19"/>
        <v>14990.58</v>
      </c>
      <c r="BT28" s="33">
        <v>324.52000000000004</v>
      </c>
      <c r="BU28" s="33">
        <v>693.71</v>
      </c>
      <c r="BV28" s="33">
        <v>590.22</v>
      </c>
      <c r="BW28" s="34">
        <f t="shared" si="20"/>
        <v>1608.45</v>
      </c>
      <c r="BX28" s="33">
        <v>519.64</v>
      </c>
      <c r="BY28" s="33">
        <v>938.75</v>
      </c>
      <c r="BZ28" s="33">
        <v>954.62</v>
      </c>
      <c r="CA28" s="34">
        <f t="shared" si="21"/>
        <v>2413.01</v>
      </c>
      <c r="CB28" s="33">
        <v>845</v>
      </c>
      <c r="CC28" s="77">
        <v>1620.55</v>
      </c>
      <c r="CD28" s="33">
        <v>1566.11</v>
      </c>
      <c r="CE28" s="34">
        <f t="shared" si="22"/>
        <v>4031.66</v>
      </c>
      <c r="CF28" s="33">
        <v>164.83</v>
      </c>
      <c r="CG28" s="33">
        <v>2532.64</v>
      </c>
      <c r="CH28" s="33">
        <v>1241.85</v>
      </c>
      <c r="CI28" s="34">
        <f t="shared" si="23"/>
        <v>3939.32</v>
      </c>
      <c r="CJ28" s="35">
        <f t="shared" si="24"/>
        <v>11992.44</v>
      </c>
      <c r="CK28" s="31">
        <f t="shared" si="25"/>
        <v>3204201.55</v>
      </c>
    </row>
    <row r="29" spans="1:89" ht="12.75">
      <c r="A29" s="25" t="s">
        <v>74</v>
      </c>
      <c r="B29" s="26" t="s">
        <v>75</v>
      </c>
      <c r="C29" s="27">
        <v>55498.77</v>
      </c>
      <c r="D29" s="28">
        <v>51200.57</v>
      </c>
      <c r="E29" s="94">
        <v>49149.13</v>
      </c>
      <c r="F29" s="29">
        <f t="shared" si="3"/>
        <v>155848.47</v>
      </c>
      <c r="G29" s="94">
        <v>53991.38</v>
      </c>
      <c r="H29" s="28">
        <v>55165.26</v>
      </c>
      <c r="I29" s="28">
        <v>53300.67</v>
      </c>
      <c r="J29" s="29">
        <f t="shared" si="4"/>
        <v>162457.31</v>
      </c>
      <c r="K29" s="30">
        <v>49234.56</v>
      </c>
      <c r="L29" s="28">
        <v>55856.99</v>
      </c>
      <c r="M29" s="28">
        <v>55369.67</v>
      </c>
      <c r="N29" s="29">
        <f t="shared" si="5"/>
        <v>160461.22</v>
      </c>
      <c r="O29" s="28">
        <v>54958.61</v>
      </c>
      <c r="P29" s="28">
        <v>61043.4</v>
      </c>
      <c r="Q29" s="28">
        <v>49524.75</v>
      </c>
      <c r="R29" s="29">
        <f t="shared" si="0"/>
        <v>165526.76</v>
      </c>
      <c r="S29" s="31">
        <f t="shared" si="6"/>
        <v>644293.76</v>
      </c>
      <c r="T29" s="28">
        <v>5591.199999999998</v>
      </c>
      <c r="U29" s="28">
        <v>4022.51</v>
      </c>
      <c r="V29" s="28">
        <v>5255.4</v>
      </c>
      <c r="W29" s="29">
        <f t="shared" si="7"/>
        <v>14869.11</v>
      </c>
      <c r="X29" s="28">
        <v>4152.480000000004</v>
      </c>
      <c r="Y29" s="32">
        <v>5383.34</v>
      </c>
      <c r="Z29" s="32">
        <v>4516.130000000003</v>
      </c>
      <c r="AA29" s="29">
        <f t="shared" si="8"/>
        <v>14051.95</v>
      </c>
      <c r="AB29" s="28">
        <v>4609.07</v>
      </c>
      <c r="AC29" s="28">
        <v>5256.730000000004</v>
      </c>
      <c r="AD29" s="28">
        <v>4651.400000000004</v>
      </c>
      <c r="AE29" s="29">
        <f t="shared" si="9"/>
        <v>14517.2</v>
      </c>
      <c r="AF29" s="28">
        <v>5034.04</v>
      </c>
      <c r="AG29" s="28">
        <v>5251.290000000003</v>
      </c>
      <c r="AH29" s="28">
        <v>4824.320000000004</v>
      </c>
      <c r="AI29" s="29">
        <f t="shared" si="1"/>
        <v>15109.65</v>
      </c>
      <c r="AJ29" s="31">
        <f t="shared" si="2"/>
        <v>58547.91</v>
      </c>
      <c r="AK29" s="33">
        <v>4085.54</v>
      </c>
      <c r="AL29" s="33">
        <v>3114.26</v>
      </c>
      <c r="AM29" s="62">
        <v>3167.31</v>
      </c>
      <c r="AN29" s="62">
        <v>0</v>
      </c>
      <c r="AO29" s="34">
        <f t="shared" si="10"/>
        <v>10367.11</v>
      </c>
      <c r="AP29" s="62">
        <v>4257.01</v>
      </c>
      <c r="AQ29" s="33">
        <v>4504.52</v>
      </c>
      <c r="AR29" s="76">
        <v>4781.27</v>
      </c>
      <c r="AS29" s="34">
        <f t="shared" si="11"/>
        <v>13542.8</v>
      </c>
      <c r="AT29" s="33">
        <v>3662.31</v>
      </c>
      <c r="AU29" s="33">
        <v>5460.95</v>
      </c>
      <c r="AV29" s="33">
        <v>5575.87</v>
      </c>
      <c r="AW29" s="34">
        <f t="shared" si="12"/>
        <v>14699.13</v>
      </c>
      <c r="AX29" s="33">
        <v>5485.55</v>
      </c>
      <c r="AY29" s="33">
        <v>5266.05</v>
      </c>
      <c r="AZ29" s="33">
        <v>5426.88</v>
      </c>
      <c r="BA29" s="34">
        <f t="shared" si="13"/>
        <v>16178.48</v>
      </c>
      <c r="BB29" s="35">
        <f t="shared" si="14"/>
        <v>54787.52</v>
      </c>
      <c r="BC29" s="33">
        <v>932.0900000000001</v>
      </c>
      <c r="BD29" s="33">
        <v>1169.5400000000002</v>
      </c>
      <c r="BE29" s="33">
        <v>1543.62</v>
      </c>
      <c r="BF29" s="34">
        <f t="shared" si="15"/>
        <v>3645.25</v>
      </c>
      <c r="BG29" s="33">
        <v>1268.23</v>
      </c>
      <c r="BH29" s="33">
        <v>1658.29</v>
      </c>
      <c r="BI29" s="76">
        <v>1891.88</v>
      </c>
      <c r="BJ29" s="34">
        <f t="shared" si="16"/>
        <v>4818.4</v>
      </c>
      <c r="BK29" s="33">
        <v>485.54</v>
      </c>
      <c r="BL29" s="33">
        <v>2881.17</v>
      </c>
      <c r="BM29" s="33">
        <v>1913.1599999999999</v>
      </c>
      <c r="BN29" s="34">
        <f t="shared" si="17"/>
        <v>5279.87</v>
      </c>
      <c r="BO29" s="33">
        <v>2084.72</v>
      </c>
      <c r="BP29" s="33">
        <v>2089.2799999999997</v>
      </c>
      <c r="BQ29" s="33">
        <v>1616.45</v>
      </c>
      <c r="BR29" s="34">
        <f t="shared" si="18"/>
        <v>5790.45</v>
      </c>
      <c r="BS29" s="35">
        <f t="shared" si="19"/>
        <v>19533.97</v>
      </c>
      <c r="BT29" s="33">
        <v>745.6600000000001</v>
      </c>
      <c r="BU29" s="33">
        <v>935.61</v>
      </c>
      <c r="BV29" s="33">
        <v>1235.37</v>
      </c>
      <c r="BW29" s="34">
        <f t="shared" si="20"/>
        <v>2916.64</v>
      </c>
      <c r="BX29" s="33">
        <v>1014.06</v>
      </c>
      <c r="BY29" s="33">
        <v>1326.62</v>
      </c>
      <c r="BZ29" s="33">
        <v>1513.49</v>
      </c>
      <c r="CA29" s="34">
        <f t="shared" si="21"/>
        <v>3854.17</v>
      </c>
      <c r="CB29" s="33">
        <v>768.39</v>
      </c>
      <c r="CC29" s="77">
        <v>1925.03</v>
      </c>
      <c r="CD29" s="33">
        <v>1530.52</v>
      </c>
      <c r="CE29" s="34">
        <f t="shared" si="22"/>
        <v>4223.94</v>
      </c>
      <c r="CF29" s="33">
        <v>291.19</v>
      </c>
      <c r="CG29" s="33">
        <v>3048</v>
      </c>
      <c r="CH29" s="33">
        <v>1293.1699999999998</v>
      </c>
      <c r="CI29" s="34">
        <f t="shared" si="23"/>
        <v>4632.36</v>
      </c>
      <c r="CJ29" s="35">
        <f t="shared" si="24"/>
        <v>15627.11</v>
      </c>
      <c r="CK29" s="31">
        <f t="shared" si="25"/>
        <v>792790.27</v>
      </c>
    </row>
    <row r="30" spans="1:89" ht="12.75">
      <c r="A30" s="25" t="s">
        <v>76</v>
      </c>
      <c r="B30" s="26" t="s">
        <v>77</v>
      </c>
      <c r="C30" s="27">
        <v>605076.56</v>
      </c>
      <c r="D30" s="28">
        <v>548953.74</v>
      </c>
      <c r="E30" s="94">
        <v>580023.47</v>
      </c>
      <c r="F30" s="29">
        <f t="shared" si="3"/>
        <v>1734053.77</v>
      </c>
      <c r="G30" s="94">
        <v>690390.89</v>
      </c>
      <c r="H30" s="28">
        <v>680699.77</v>
      </c>
      <c r="I30" s="28">
        <v>623876.79</v>
      </c>
      <c r="J30" s="29">
        <f t="shared" si="4"/>
        <v>1994967.45</v>
      </c>
      <c r="K30" s="30">
        <v>696588.99</v>
      </c>
      <c r="L30" s="28">
        <v>667174.12</v>
      </c>
      <c r="M30" s="28">
        <v>688530.36</v>
      </c>
      <c r="N30" s="29">
        <f t="shared" si="5"/>
        <v>2052293.47</v>
      </c>
      <c r="O30" s="28">
        <v>791986.07</v>
      </c>
      <c r="P30" s="28">
        <v>897334.97</v>
      </c>
      <c r="Q30" s="28">
        <v>768143.15</v>
      </c>
      <c r="R30" s="29">
        <f t="shared" si="0"/>
        <v>2457464.19</v>
      </c>
      <c r="S30" s="31">
        <f t="shared" si="6"/>
        <v>8238778.88</v>
      </c>
      <c r="T30" s="28">
        <v>13811.839999999953</v>
      </c>
      <c r="U30" s="28">
        <v>11498.849999999968</v>
      </c>
      <c r="V30" s="28">
        <v>15498.570000000027</v>
      </c>
      <c r="W30" s="29">
        <f t="shared" si="7"/>
        <v>40809.26</v>
      </c>
      <c r="X30" s="28">
        <v>13408.190000000022</v>
      </c>
      <c r="Y30" s="32">
        <v>14879.570000000025</v>
      </c>
      <c r="Z30" s="32">
        <v>13117.460000000005</v>
      </c>
      <c r="AA30" s="29">
        <f t="shared" si="8"/>
        <v>41405.22</v>
      </c>
      <c r="AB30" s="28">
        <v>16838.97000000001</v>
      </c>
      <c r="AC30" s="28">
        <v>16227.05000000001</v>
      </c>
      <c r="AD30" s="28">
        <v>16042.079999999998</v>
      </c>
      <c r="AE30" s="29">
        <f t="shared" si="9"/>
        <v>49108.1</v>
      </c>
      <c r="AF30" s="28">
        <v>16481.800000000003</v>
      </c>
      <c r="AG30" s="28">
        <v>18272.939999999995</v>
      </c>
      <c r="AH30" s="28">
        <v>14964.960000000028</v>
      </c>
      <c r="AI30" s="29">
        <f t="shared" si="1"/>
        <v>49719.7</v>
      </c>
      <c r="AJ30" s="31">
        <f t="shared" si="2"/>
        <v>181042.28</v>
      </c>
      <c r="AK30" s="33">
        <v>29464.59</v>
      </c>
      <c r="AL30" s="33">
        <v>38151.97</v>
      </c>
      <c r="AM30" s="62">
        <v>44392.58</v>
      </c>
      <c r="AN30" s="62">
        <v>0</v>
      </c>
      <c r="AO30" s="34">
        <f t="shared" si="10"/>
        <v>112009.14</v>
      </c>
      <c r="AP30" s="62">
        <v>48091.22</v>
      </c>
      <c r="AQ30" s="33">
        <v>52961.54</v>
      </c>
      <c r="AR30" s="76">
        <v>54314.05</v>
      </c>
      <c r="AS30" s="34">
        <f t="shared" si="11"/>
        <v>155366.81</v>
      </c>
      <c r="AT30" s="33">
        <v>55453.5</v>
      </c>
      <c r="AU30" s="33">
        <v>63005.1</v>
      </c>
      <c r="AV30" s="33">
        <v>80135.61</v>
      </c>
      <c r="AW30" s="34">
        <f t="shared" si="12"/>
        <v>198594.21</v>
      </c>
      <c r="AX30" s="33">
        <v>61493.89</v>
      </c>
      <c r="AY30" s="33">
        <v>108502.32</v>
      </c>
      <c r="AZ30" s="33">
        <v>102671.61</v>
      </c>
      <c r="BA30" s="34">
        <f t="shared" si="13"/>
        <v>272667.82</v>
      </c>
      <c r="BB30" s="35">
        <f t="shared" si="14"/>
        <v>738637.98</v>
      </c>
      <c r="BC30" s="33">
        <v>1503.8700000000001</v>
      </c>
      <c r="BD30" s="33">
        <v>1611.1799999999998</v>
      </c>
      <c r="BE30" s="33">
        <v>3445.61</v>
      </c>
      <c r="BF30" s="34">
        <f t="shared" si="15"/>
        <v>6560.66</v>
      </c>
      <c r="BG30" s="33">
        <v>3014.78</v>
      </c>
      <c r="BH30" s="33">
        <v>2710.5699999999997</v>
      </c>
      <c r="BI30" s="76">
        <v>2596.36</v>
      </c>
      <c r="BJ30" s="34">
        <f t="shared" si="16"/>
        <v>8321.71</v>
      </c>
      <c r="BK30" s="33">
        <v>754.14</v>
      </c>
      <c r="BL30" s="33">
        <v>4270.48</v>
      </c>
      <c r="BM30" s="33">
        <v>3928.46</v>
      </c>
      <c r="BN30" s="34">
        <f t="shared" si="17"/>
        <v>8953.08</v>
      </c>
      <c r="BO30" s="33">
        <v>1840.38</v>
      </c>
      <c r="BP30" s="33">
        <v>3923.960000000001</v>
      </c>
      <c r="BQ30" s="33">
        <v>4341.96</v>
      </c>
      <c r="BR30" s="34">
        <f t="shared" si="18"/>
        <v>10106.3</v>
      </c>
      <c r="BS30" s="35">
        <f t="shared" si="19"/>
        <v>33941.75</v>
      </c>
      <c r="BT30" s="33">
        <v>1199.56</v>
      </c>
      <c r="BU30" s="33">
        <v>1285.4</v>
      </c>
      <c r="BV30" s="33">
        <v>2754.14</v>
      </c>
      <c r="BW30" s="34">
        <f t="shared" si="20"/>
        <v>5239.1</v>
      </c>
      <c r="BX30" s="33">
        <v>2407.2</v>
      </c>
      <c r="BY30" s="33">
        <v>2168.57</v>
      </c>
      <c r="BZ30" s="33">
        <v>2073.6000000000004</v>
      </c>
      <c r="CA30" s="34">
        <f t="shared" si="21"/>
        <v>6649.37</v>
      </c>
      <c r="CB30" s="33">
        <v>1193.53</v>
      </c>
      <c r="CC30" s="77">
        <v>2826.28</v>
      </c>
      <c r="CD30" s="33">
        <v>3142.8400000000006</v>
      </c>
      <c r="CE30" s="34">
        <f t="shared" si="22"/>
        <v>7162.65</v>
      </c>
      <c r="CF30" s="33">
        <v>257.07</v>
      </c>
      <c r="CG30" s="33">
        <v>4354.51</v>
      </c>
      <c r="CH30" s="33">
        <v>3473.6500000000005</v>
      </c>
      <c r="CI30" s="34">
        <f t="shared" si="23"/>
        <v>8085.23</v>
      </c>
      <c r="CJ30" s="35">
        <f t="shared" si="24"/>
        <v>27136.35</v>
      </c>
      <c r="CK30" s="31">
        <f t="shared" si="25"/>
        <v>9219537.24</v>
      </c>
    </row>
    <row r="31" spans="1:89" ht="12.75">
      <c r="A31" s="95" t="s">
        <v>78</v>
      </c>
      <c r="B31" s="78" t="s">
        <v>79</v>
      </c>
      <c r="C31" s="27">
        <v>105689.12</v>
      </c>
      <c r="D31" s="28">
        <v>95768.53</v>
      </c>
      <c r="E31" s="94">
        <v>93832.20000000001</v>
      </c>
      <c r="F31" s="29">
        <f t="shared" si="3"/>
        <v>295289.85</v>
      </c>
      <c r="G31" s="94">
        <v>98726.07</v>
      </c>
      <c r="H31" s="28">
        <v>87821.66</v>
      </c>
      <c r="I31" s="28">
        <v>88347.01</v>
      </c>
      <c r="J31" s="29">
        <f t="shared" si="4"/>
        <v>274894.74</v>
      </c>
      <c r="K31" s="30">
        <v>98333.7</v>
      </c>
      <c r="L31" s="28">
        <v>86949.26</v>
      </c>
      <c r="M31" s="28">
        <v>98908.98</v>
      </c>
      <c r="N31" s="29">
        <f t="shared" si="5"/>
        <v>284191.94</v>
      </c>
      <c r="O31" s="28">
        <v>110208.3</v>
      </c>
      <c r="P31" s="28">
        <v>109000.64</v>
      </c>
      <c r="Q31" s="28">
        <v>102261.21</v>
      </c>
      <c r="R31" s="29">
        <f t="shared" si="0"/>
        <v>321470.15</v>
      </c>
      <c r="S31" s="31">
        <f t="shared" si="6"/>
        <v>1175846.68</v>
      </c>
      <c r="T31" s="28">
        <v>2049.8600000000006</v>
      </c>
      <c r="U31" s="28">
        <v>1728.6799999999998</v>
      </c>
      <c r="V31" s="28">
        <v>1479.3800000000003</v>
      </c>
      <c r="W31" s="29">
        <f t="shared" si="7"/>
        <v>5257.92</v>
      </c>
      <c r="X31" s="28">
        <v>2098.43</v>
      </c>
      <c r="Y31" s="32">
        <v>1542.5499999999988</v>
      </c>
      <c r="Z31" s="32">
        <v>1617.4299999999998</v>
      </c>
      <c r="AA31" s="29">
        <f t="shared" si="8"/>
        <v>5258.41</v>
      </c>
      <c r="AB31" s="28">
        <v>1646.53</v>
      </c>
      <c r="AC31" s="28">
        <v>1197.2900000000002</v>
      </c>
      <c r="AD31" s="28">
        <v>1771.92</v>
      </c>
      <c r="AE31" s="29">
        <f t="shared" si="9"/>
        <v>4615.74</v>
      </c>
      <c r="AF31" s="28">
        <v>1839.9699999999991</v>
      </c>
      <c r="AG31" s="28">
        <v>1726.59</v>
      </c>
      <c r="AH31" s="28">
        <v>1906.7399999999993</v>
      </c>
      <c r="AI31" s="29">
        <f t="shared" si="1"/>
        <v>5473.3</v>
      </c>
      <c r="AJ31" s="31">
        <f t="shared" si="2"/>
        <v>20605.37</v>
      </c>
      <c r="AK31" s="33">
        <v>5412.9</v>
      </c>
      <c r="AL31" s="33">
        <v>3630.94</v>
      </c>
      <c r="AM31" s="62">
        <v>4710.91</v>
      </c>
      <c r="AN31" s="62">
        <v>0</v>
      </c>
      <c r="AO31" s="34">
        <f t="shared" si="10"/>
        <v>13754.75</v>
      </c>
      <c r="AP31" s="62">
        <v>6708.94</v>
      </c>
      <c r="AQ31" s="33">
        <v>6972.91</v>
      </c>
      <c r="AR31" s="76">
        <v>6323.38</v>
      </c>
      <c r="AS31" s="34">
        <f t="shared" si="11"/>
        <v>20005.23</v>
      </c>
      <c r="AT31" s="33">
        <v>7496.97</v>
      </c>
      <c r="AU31" s="33">
        <v>10832.16</v>
      </c>
      <c r="AV31" s="33">
        <v>9704.64</v>
      </c>
      <c r="AW31" s="34">
        <f t="shared" si="12"/>
        <v>28033.77</v>
      </c>
      <c r="AX31" s="33">
        <v>12317.17</v>
      </c>
      <c r="AY31" s="33">
        <v>12335.38</v>
      </c>
      <c r="AZ31" s="33">
        <v>10331.2</v>
      </c>
      <c r="BA31" s="34">
        <f t="shared" si="13"/>
        <v>34983.75</v>
      </c>
      <c r="BB31" s="35">
        <f t="shared" si="14"/>
        <v>96777.5</v>
      </c>
      <c r="BC31" s="33">
        <v>138.59</v>
      </c>
      <c r="BD31" s="33">
        <v>451.47</v>
      </c>
      <c r="BE31" s="33">
        <v>450.8</v>
      </c>
      <c r="BF31" s="34">
        <f t="shared" si="15"/>
        <v>1040.86</v>
      </c>
      <c r="BG31" s="33">
        <v>584.9</v>
      </c>
      <c r="BH31" s="33">
        <v>773.75</v>
      </c>
      <c r="BI31" s="76">
        <v>735.54</v>
      </c>
      <c r="BJ31" s="34">
        <f t="shared" si="16"/>
        <v>2094.19</v>
      </c>
      <c r="BK31" s="33">
        <v>81.13</v>
      </c>
      <c r="BL31" s="33">
        <v>495.31</v>
      </c>
      <c r="BM31" s="33">
        <v>606.35</v>
      </c>
      <c r="BN31" s="34">
        <f t="shared" si="17"/>
        <v>1182.79</v>
      </c>
      <c r="BO31" s="33">
        <v>761.4000000000001</v>
      </c>
      <c r="BP31" s="33">
        <v>790.26</v>
      </c>
      <c r="BQ31" s="33">
        <v>452.9</v>
      </c>
      <c r="BR31" s="34">
        <f t="shared" si="18"/>
        <v>2004.56</v>
      </c>
      <c r="BS31" s="35">
        <f t="shared" si="19"/>
        <v>6322.4</v>
      </c>
      <c r="BT31" s="33">
        <v>110.87</v>
      </c>
      <c r="BU31" s="33">
        <v>361.15</v>
      </c>
      <c r="BV31" s="33">
        <v>360.77</v>
      </c>
      <c r="BW31" s="34">
        <f t="shared" si="20"/>
        <v>832.79</v>
      </c>
      <c r="BX31" s="33">
        <v>467.76</v>
      </c>
      <c r="BY31" s="33">
        <v>618.99</v>
      </c>
      <c r="BZ31" s="33">
        <v>588.41</v>
      </c>
      <c r="CA31" s="34">
        <f t="shared" si="21"/>
        <v>1675.16</v>
      </c>
      <c r="CB31" s="33">
        <v>128.39</v>
      </c>
      <c r="CC31" s="77">
        <v>332.75</v>
      </c>
      <c r="CD31" s="33">
        <v>485.08000000000004</v>
      </c>
      <c r="CE31" s="34">
        <f t="shared" si="22"/>
        <v>946.22</v>
      </c>
      <c r="CF31" s="33">
        <v>106.36</v>
      </c>
      <c r="CG31" s="33">
        <v>1134.98</v>
      </c>
      <c r="CH31" s="33">
        <v>362.34</v>
      </c>
      <c r="CI31" s="34">
        <f t="shared" si="23"/>
        <v>1603.68</v>
      </c>
      <c r="CJ31" s="35">
        <f t="shared" si="24"/>
        <v>5057.85</v>
      </c>
      <c r="CK31" s="31">
        <f t="shared" si="25"/>
        <v>1304609.8</v>
      </c>
    </row>
    <row r="32" spans="1:89" ht="12.75">
      <c r="A32" s="25" t="s">
        <v>80</v>
      </c>
      <c r="B32" s="26" t="s">
        <v>81</v>
      </c>
      <c r="C32" s="27">
        <v>317881.78</v>
      </c>
      <c r="D32" s="28">
        <v>292187.39</v>
      </c>
      <c r="E32" s="94">
        <v>304699.38</v>
      </c>
      <c r="F32" s="29">
        <f t="shared" si="3"/>
        <v>914768.55</v>
      </c>
      <c r="G32" s="94">
        <v>327590.83</v>
      </c>
      <c r="H32" s="28">
        <v>321177.75</v>
      </c>
      <c r="I32" s="28">
        <v>305482.64</v>
      </c>
      <c r="J32" s="29">
        <f t="shared" si="4"/>
        <v>954251.22</v>
      </c>
      <c r="K32" s="30">
        <v>320554.49</v>
      </c>
      <c r="L32" s="28">
        <v>309347.04</v>
      </c>
      <c r="M32" s="28">
        <v>318698.63</v>
      </c>
      <c r="N32" s="29">
        <f t="shared" si="5"/>
        <v>948600.16</v>
      </c>
      <c r="O32" s="28">
        <v>355606.73</v>
      </c>
      <c r="P32" s="28">
        <v>346359.57</v>
      </c>
      <c r="Q32" s="28">
        <v>323799.15</v>
      </c>
      <c r="R32" s="29">
        <f t="shared" si="0"/>
        <v>1025765.45</v>
      </c>
      <c r="S32" s="31">
        <f t="shared" si="6"/>
        <v>3843385.38</v>
      </c>
      <c r="T32" s="28">
        <v>16348.080000000005</v>
      </c>
      <c r="U32" s="28">
        <v>12847.160000000018</v>
      </c>
      <c r="V32" s="28">
        <v>15986.909999999996</v>
      </c>
      <c r="W32" s="29">
        <f t="shared" si="7"/>
        <v>45182.15</v>
      </c>
      <c r="X32" s="28">
        <v>15345.139999999987</v>
      </c>
      <c r="Y32" s="32">
        <v>16452.41</v>
      </c>
      <c r="Z32" s="32">
        <v>14038.58</v>
      </c>
      <c r="AA32" s="29">
        <f t="shared" si="8"/>
        <v>45836.13</v>
      </c>
      <c r="AB32" s="28">
        <v>15543.800000000021</v>
      </c>
      <c r="AC32" s="28">
        <v>15727.709999999995</v>
      </c>
      <c r="AD32" s="28">
        <v>15041.780000000002</v>
      </c>
      <c r="AE32" s="29">
        <f t="shared" si="9"/>
        <v>46313.29</v>
      </c>
      <c r="AF32" s="28">
        <v>16552.569999999996</v>
      </c>
      <c r="AG32" s="28">
        <v>17168.46000000002</v>
      </c>
      <c r="AH32" s="28">
        <v>14057.070000000012</v>
      </c>
      <c r="AI32" s="29">
        <f t="shared" si="1"/>
        <v>47778.1</v>
      </c>
      <c r="AJ32" s="31">
        <f t="shared" si="2"/>
        <v>185109.67</v>
      </c>
      <c r="AK32" s="33">
        <v>12273.1</v>
      </c>
      <c r="AL32" s="33">
        <v>15181.89</v>
      </c>
      <c r="AM32" s="62">
        <v>15590.6</v>
      </c>
      <c r="AN32" s="62">
        <v>0</v>
      </c>
      <c r="AO32" s="34">
        <f t="shared" si="10"/>
        <v>43045.59</v>
      </c>
      <c r="AP32" s="62">
        <v>18816.52</v>
      </c>
      <c r="AQ32" s="33">
        <v>23172.2</v>
      </c>
      <c r="AR32" s="76">
        <v>25909.23</v>
      </c>
      <c r="AS32" s="34">
        <f t="shared" si="11"/>
        <v>67897.95</v>
      </c>
      <c r="AT32" s="33">
        <v>28567.24</v>
      </c>
      <c r="AU32" s="33">
        <v>33150.22</v>
      </c>
      <c r="AV32" s="33">
        <v>31975.72</v>
      </c>
      <c r="AW32" s="34">
        <f t="shared" si="12"/>
        <v>93693.18</v>
      </c>
      <c r="AX32" s="33">
        <v>33038.88</v>
      </c>
      <c r="AY32" s="33">
        <v>36989.46</v>
      </c>
      <c r="AZ32" s="33">
        <v>38024.03</v>
      </c>
      <c r="BA32" s="34">
        <f t="shared" si="13"/>
        <v>108052.37</v>
      </c>
      <c r="BB32" s="35">
        <f t="shared" si="14"/>
        <v>312689.09</v>
      </c>
      <c r="BC32" s="33">
        <v>1434.38</v>
      </c>
      <c r="BD32" s="33">
        <v>1245.93</v>
      </c>
      <c r="BE32" s="33">
        <v>1797.53</v>
      </c>
      <c r="BF32" s="34">
        <f t="shared" si="15"/>
        <v>4477.84</v>
      </c>
      <c r="BG32" s="33">
        <v>2326.11</v>
      </c>
      <c r="BH32" s="33">
        <v>1903.78</v>
      </c>
      <c r="BI32" s="76">
        <v>2322.0800000000004</v>
      </c>
      <c r="BJ32" s="34">
        <f t="shared" si="16"/>
        <v>6551.97</v>
      </c>
      <c r="BK32" s="33">
        <v>704.79</v>
      </c>
      <c r="BL32" s="33">
        <v>4686.39</v>
      </c>
      <c r="BM32" s="33">
        <v>2783.0599999999995</v>
      </c>
      <c r="BN32" s="34">
        <f t="shared" si="17"/>
        <v>8174.24</v>
      </c>
      <c r="BO32" s="33">
        <v>3105.49</v>
      </c>
      <c r="BP32" s="33">
        <v>3661.1199999999994</v>
      </c>
      <c r="BQ32" s="33">
        <v>2956.9799999999996</v>
      </c>
      <c r="BR32" s="34">
        <f t="shared" si="18"/>
        <v>9723.59</v>
      </c>
      <c r="BS32" s="35">
        <f t="shared" si="19"/>
        <v>28927.64</v>
      </c>
      <c r="BT32" s="33">
        <v>1147.4499999999998</v>
      </c>
      <c r="BU32" s="33">
        <v>996.6800000000001</v>
      </c>
      <c r="BV32" s="33">
        <v>1438.56</v>
      </c>
      <c r="BW32" s="34">
        <f t="shared" si="20"/>
        <v>3582.69</v>
      </c>
      <c r="BX32" s="33">
        <v>1860.31</v>
      </c>
      <c r="BY32" s="33">
        <v>1522.9900000000002</v>
      </c>
      <c r="BZ32" s="33">
        <v>1857.5999999999995</v>
      </c>
      <c r="CA32" s="34">
        <f t="shared" si="21"/>
        <v>5240.9</v>
      </c>
      <c r="CB32" s="33">
        <v>1115.36</v>
      </c>
      <c r="CC32" s="77">
        <v>3197.6</v>
      </c>
      <c r="CD32" s="33">
        <v>2226.5200000000004</v>
      </c>
      <c r="CE32" s="34">
        <f t="shared" si="22"/>
        <v>6539.48</v>
      </c>
      <c r="CF32" s="33">
        <v>433.78</v>
      </c>
      <c r="CG32" s="33">
        <v>4979.63</v>
      </c>
      <c r="CH32" s="33">
        <v>2365.6599999999994</v>
      </c>
      <c r="CI32" s="34">
        <f t="shared" si="23"/>
        <v>7779.07</v>
      </c>
      <c r="CJ32" s="35">
        <f t="shared" si="24"/>
        <v>23142.14</v>
      </c>
      <c r="CK32" s="31">
        <f t="shared" si="25"/>
        <v>4393253.92</v>
      </c>
    </row>
    <row r="33" spans="1:89" ht="12.75">
      <c r="A33" s="25" t="s">
        <v>82</v>
      </c>
      <c r="B33" s="26" t="s">
        <v>83</v>
      </c>
      <c r="C33" s="27">
        <v>105985.21</v>
      </c>
      <c r="D33" s="28">
        <v>96531.19</v>
      </c>
      <c r="E33" s="94">
        <v>108791.95</v>
      </c>
      <c r="F33" s="29">
        <f t="shared" si="3"/>
        <v>311308.35</v>
      </c>
      <c r="G33" s="94">
        <v>126495.63</v>
      </c>
      <c r="H33" s="28">
        <v>115291.23</v>
      </c>
      <c r="I33" s="28">
        <v>114600.92</v>
      </c>
      <c r="J33" s="29">
        <f t="shared" si="4"/>
        <v>356387.78</v>
      </c>
      <c r="K33" s="30">
        <v>119033.94</v>
      </c>
      <c r="L33" s="28">
        <v>105915.78</v>
      </c>
      <c r="M33" s="28">
        <v>132446.45</v>
      </c>
      <c r="N33" s="29">
        <f t="shared" si="5"/>
        <v>357396.17</v>
      </c>
      <c r="O33" s="28">
        <v>133098.44</v>
      </c>
      <c r="P33" s="28">
        <v>134580.9</v>
      </c>
      <c r="Q33" s="28">
        <v>107061.89</v>
      </c>
      <c r="R33" s="29">
        <f t="shared" si="0"/>
        <v>374741.23</v>
      </c>
      <c r="S33" s="31">
        <f t="shared" si="6"/>
        <v>1399833.53</v>
      </c>
      <c r="T33" s="28">
        <v>1971.1499999999996</v>
      </c>
      <c r="U33" s="28">
        <v>2103.02</v>
      </c>
      <c r="V33" s="28">
        <v>2185.520000000001</v>
      </c>
      <c r="W33" s="29">
        <f t="shared" si="7"/>
        <v>6259.69</v>
      </c>
      <c r="X33" s="28">
        <v>2526.0099999999998</v>
      </c>
      <c r="Y33" s="32">
        <v>2511.6400000000003</v>
      </c>
      <c r="Z33" s="32">
        <v>2520.040000000002</v>
      </c>
      <c r="AA33" s="29">
        <f t="shared" si="8"/>
        <v>7557.69</v>
      </c>
      <c r="AB33" s="28">
        <v>2295.990000000002</v>
      </c>
      <c r="AC33" s="28">
        <v>2531.8399999999997</v>
      </c>
      <c r="AD33" s="28">
        <v>2634.460000000001</v>
      </c>
      <c r="AE33" s="29">
        <f t="shared" si="9"/>
        <v>7462.29</v>
      </c>
      <c r="AF33" s="28">
        <v>2823.260000000002</v>
      </c>
      <c r="AG33" s="28">
        <v>2714.82</v>
      </c>
      <c r="AH33" s="28">
        <v>1973.2099999999996</v>
      </c>
      <c r="AI33" s="29">
        <f t="shared" si="1"/>
        <v>7511.29</v>
      </c>
      <c r="AJ33" s="31">
        <f t="shared" si="2"/>
        <v>28790.96</v>
      </c>
      <c r="AK33" s="33">
        <v>5524.07</v>
      </c>
      <c r="AL33" s="33">
        <v>9688.67</v>
      </c>
      <c r="AM33" s="62">
        <v>8695.78</v>
      </c>
      <c r="AN33" s="62">
        <v>0</v>
      </c>
      <c r="AO33" s="34">
        <f t="shared" si="10"/>
        <v>23908.52</v>
      </c>
      <c r="AP33" s="33">
        <v>12958.92</v>
      </c>
      <c r="AQ33" s="33">
        <v>11943.48</v>
      </c>
      <c r="AR33" s="76">
        <v>10720.44</v>
      </c>
      <c r="AS33" s="34">
        <f t="shared" si="11"/>
        <v>35622.84</v>
      </c>
      <c r="AT33" s="33">
        <v>11179.18</v>
      </c>
      <c r="AU33" s="33">
        <v>13592.41</v>
      </c>
      <c r="AV33" s="33">
        <v>12485.15</v>
      </c>
      <c r="AW33" s="34">
        <f t="shared" si="12"/>
        <v>37256.74</v>
      </c>
      <c r="AX33" s="33">
        <v>15957.62</v>
      </c>
      <c r="AY33" s="33">
        <v>14018.8</v>
      </c>
      <c r="AZ33" s="33">
        <v>11225.87</v>
      </c>
      <c r="BA33" s="34">
        <f t="shared" si="13"/>
        <v>41202.29</v>
      </c>
      <c r="BB33" s="35">
        <f t="shared" si="14"/>
        <v>137990.39</v>
      </c>
      <c r="BC33" s="33">
        <v>277.18</v>
      </c>
      <c r="BD33" s="33">
        <v>295.03</v>
      </c>
      <c r="BE33" s="33">
        <v>583.38</v>
      </c>
      <c r="BF33" s="34">
        <f t="shared" si="15"/>
        <v>1155.59</v>
      </c>
      <c r="BG33" s="33">
        <v>569.62</v>
      </c>
      <c r="BH33" s="33">
        <v>701.5500000000001</v>
      </c>
      <c r="BI33" s="76">
        <v>590.0500000000001</v>
      </c>
      <c r="BJ33" s="34">
        <f t="shared" si="16"/>
        <v>1861.22</v>
      </c>
      <c r="BK33" s="33">
        <v>131.3</v>
      </c>
      <c r="BL33" s="33">
        <v>770.58</v>
      </c>
      <c r="BM33" s="33">
        <v>308.5</v>
      </c>
      <c r="BN33" s="34">
        <f t="shared" si="17"/>
        <v>1210.38</v>
      </c>
      <c r="BO33" s="33">
        <v>308.5</v>
      </c>
      <c r="BP33" s="33">
        <v>925.5</v>
      </c>
      <c r="BQ33" s="33">
        <v>617</v>
      </c>
      <c r="BR33" s="34">
        <f t="shared" si="18"/>
        <v>1851</v>
      </c>
      <c r="BS33" s="35">
        <f t="shared" si="19"/>
        <v>6078.19</v>
      </c>
      <c r="BT33" s="33">
        <v>221.74</v>
      </c>
      <c r="BU33" s="33">
        <v>236.01</v>
      </c>
      <c r="BV33" s="33">
        <v>466.88</v>
      </c>
      <c r="BW33" s="34">
        <f t="shared" si="20"/>
        <v>924.63</v>
      </c>
      <c r="BX33" s="33">
        <v>455.51</v>
      </c>
      <c r="BY33" s="33">
        <v>561.23</v>
      </c>
      <c r="BZ33" s="33">
        <v>472.03000000000003</v>
      </c>
      <c r="CA33" s="34">
        <f t="shared" si="21"/>
        <v>1488.77</v>
      </c>
      <c r="CB33" s="33">
        <v>207.78</v>
      </c>
      <c r="CC33" s="77">
        <v>513.71</v>
      </c>
      <c r="CD33" s="33">
        <v>246.8</v>
      </c>
      <c r="CE33" s="34">
        <f t="shared" si="22"/>
        <v>968.29</v>
      </c>
      <c r="CF33" s="33">
        <v>43.09</v>
      </c>
      <c r="CG33" s="33">
        <v>944.1</v>
      </c>
      <c r="CH33" s="33">
        <v>493.59000000000003</v>
      </c>
      <c r="CI33" s="34">
        <f t="shared" si="23"/>
        <v>1480.78</v>
      </c>
      <c r="CJ33" s="35">
        <f t="shared" si="24"/>
        <v>4862.47</v>
      </c>
      <c r="CK33" s="31">
        <f t="shared" si="25"/>
        <v>1577555.54</v>
      </c>
    </row>
    <row r="34" spans="1:89" ht="12.75">
      <c r="A34" s="25" t="s">
        <v>84</v>
      </c>
      <c r="B34" s="26" t="s">
        <v>85</v>
      </c>
      <c r="C34" s="27">
        <v>60848.57</v>
      </c>
      <c r="D34" s="28">
        <v>51915.22</v>
      </c>
      <c r="E34" s="94">
        <v>58768.14</v>
      </c>
      <c r="F34" s="29">
        <f t="shared" si="3"/>
        <v>171531.93</v>
      </c>
      <c r="G34" s="28">
        <v>65135.33</v>
      </c>
      <c r="H34" s="28">
        <v>59369.68</v>
      </c>
      <c r="I34" s="28">
        <v>52720.42</v>
      </c>
      <c r="J34" s="29">
        <f t="shared" si="4"/>
        <v>177225.43</v>
      </c>
      <c r="K34" s="30">
        <v>53230.52</v>
      </c>
      <c r="L34" s="28">
        <v>51628.23</v>
      </c>
      <c r="M34" s="28">
        <v>53860.21</v>
      </c>
      <c r="N34" s="29">
        <f t="shared" si="5"/>
        <v>158718.96</v>
      </c>
      <c r="O34" s="28">
        <v>55181.91</v>
      </c>
      <c r="P34" s="28">
        <v>54111.13</v>
      </c>
      <c r="Q34" s="28">
        <v>49678.39</v>
      </c>
      <c r="R34" s="29">
        <f t="shared" si="0"/>
        <v>158971.43</v>
      </c>
      <c r="S34" s="31">
        <f t="shared" si="6"/>
        <v>666447.75</v>
      </c>
      <c r="T34" s="28">
        <v>3287.020000000002</v>
      </c>
      <c r="U34" s="28">
        <v>2950.8899999999994</v>
      </c>
      <c r="V34" s="28">
        <v>3361.9800000000005</v>
      </c>
      <c r="W34" s="29">
        <f t="shared" si="7"/>
        <v>9599.89</v>
      </c>
      <c r="X34" s="28">
        <v>2860.480000000001</v>
      </c>
      <c r="Y34" s="32">
        <v>2973.0700000000015</v>
      </c>
      <c r="Z34" s="32">
        <v>2565.4400000000014</v>
      </c>
      <c r="AA34" s="29">
        <f t="shared" si="8"/>
        <v>8398.99</v>
      </c>
      <c r="AB34" s="28">
        <v>2587.1700000000037</v>
      </c>
      <c r="AC34" s="28">
        <v>2662.630000000001</v>
      </c>
      <c r="AD34" s="28">
        <v>2326.820000000001</v>
      </c>
      <c r="AE34" s="29">
        <f t="shared" si="9"/>
        <v>7576.62</v>
      </c>
      <c r="AF34" s="28">
        <v>2484.9099999999985</v>
      </c>
      <c r="AG34" s="28">
        <v>2651.290000000001</v>
      </c>
      <c r="AH34" s="28">
        <v>2202.0400000000004</v>
      </c>
      <c r="AI34" s="29">
        <f t="shared" si="1"/>
        <v>7338.24</v>
      </c>
      <c r="AJ34" s="31">
        <f t="shared" si="2"/>
        <v>32913.74</v>
      </c>
      <c r="AK34" s="33">
        <v>1057.34</v>
      </c>
      <c r="AL34" s="33">
        <v>1724.25</v>
      </c>
      <c r="AM34" s="62">
        <v>1625.39</v>
      </c>
      <c r="AN34" s="62">
        <v>0</v>
      </c>
      <c r="AO34" s="34">
        <f t="shared" si="10"/>
        <v>4406.98</v>
      </c>
      <c r="AP34" s="33">
        <v>2788.1</v>
      </c>
      <c r="AQ34" s="33">
        <v>4578.14</v>
      </c>
      <c r="AR34" s="76">
        <v>3555.7</v>
      </c>
      <c r="AS34" s="34">
        <f t="shared" si="11"/>
        <v>10921.94</v>
      </c>
      <c r="AT34" s="33">
        <v>3668.72</v>
      </c>
      <c r="AU34" s="33">
        <v>2171.12</v>
      </c>
      <c r="AV34" s="33">
        <v>1321.68</v>
      </c>
      <c r="AW34" s="34">
        <f t="shared" si="12"/>
        <v>7161.52</v>
      </c>
      <c r="AX34" s="33">
        <v>2255.95</v>
      </c>
      <c r="AY34" s="33">
        <v>1917.31</v>
      </c>
      <c r="AZ34" s="33">
        <v>2774.69</v>
      </c>
      <c r="BA34" s="34">
        <f t="shared" si="13"/>
        <v>6947.95</v>
      </c>
      <c r="BB34" s="35">
        <f t="shared" si="14"/>
        <v>29438.39</v>
      </c>
      <c r="BC34" s="33">
        <v>0</v>
      </c>
      <c r="BD34" s="33">
        <v>312.88</v>
      </c>
      <c r="BE34" s="33">
        <v>462.5</v>
      </c>
      <c r="BF34" s="34">
        <f t="shared" si="15"/>
        <v>775.38</v>
      </c>
      <c r="BG34" s="33">
        <v>5.29</v>
      </c>
      <c r="BH34" s="33">
        <v>156.44</v>
      </c>
      <c r="BI34" s="76">
        <v>312.88</v>
      </c>
      <c r="BJ34" s="34">
        <f t="shared" si="16"/>
        <v>474.61</v>
      </c>
      <c r="BK34" s="33">
        <v>94.28</v>
      </c>
      <c r="BL34" s="33">
        <v>508.87</v>
      </c>
      <c r="BM34" s="33">
        <v>291.79999999999995</v>
      </c>
      <c r="BN34" s="34">
        <f t="shared" si="17"/>
        <v>894.95</v>
      </c>
      <c r="BO34" s="33">
        <v>143.07</v>
      </c>
      <c r="BP34" s="33">
        <v>302.02</v>
      </c>
      <c r="BQ34" s="33">
        <v>297.46</v>
      </c>
      <c r="BR34" s="34">
        <f t="shared" si="18"/>
        <v>742.55</v>
      </c>
      <c r="BS34" s="35">
        <f t="shared" si="19"/>
        <v>2887.49</v>
      </c>
      <c r="BT34" s="33">
        <v>0</v>
      </c>
      <c r="BU34" s="33">
        <v>250.28</v>
      </c>
      <c r="BV34" s="33">
        <v>370.12</v>
      </c>
      <c r="BW34" s="34">
        <f t="shared" si="20"/>
        <v>620.4</v>
      </c>
      <c r="BX34" s="33">
        <v>4.08</v>
      </c>
      <c r="BY34" s="33">
        <v>125.14</v>
      </c>
      <c r="BZ34" s="33">
        <v>250.28</v>
      </c>
      <c r="CA34" s="34">
        <f t="shared" si="21"/>
        <v>379.5</v>
      </c>
      <c r="CB34" s="33">
        <v>149.19</v>
      </c>
      <c r="CC34" s="77">
        <v>333.32</v>
      </c>
      <c r="CD34" s="33">
        <v>233.45</v>
      </c>
      <c r="CE34" s="34">
        <f t="shared" si="22"/>
        <v>715.96</v>
      </c>
      <c r="CF34" s="33">
        <v>19.98</v>
      </c>
      <c r="CG34" s="33">
        <v>336.1</v>
      </c>
      <c r="CH34" s="33">
        <v>237.98</v>
      </c>
      <c r="CI34" s="34">
        <f t="shared" si="23"/>
        <v>594.06</v>
      </c>
      <c r="CJ34" s="35">
        <f t="shared" si="24"/>
        <v>2309.92</v>
      </c>
      <c r="CK34" s="31">
        <f t="shared" si="25"/>
        <v>733997.29</v>
      </c>
    </row>
    <row r="35" spans="1:89" ht="12.75">
      <c r="A35" s="25" t="s">
        <v>86</v>
      </c>
      <c r="B35" s="26" t="s">
        <v>87</v>
      </c>
      <c r="C35" s="27">
        <v>117906.11</v>
      </c>
      <c r="D35" s="28">
        <v>105663.54</v>
      </c>
      <c r="E35" s="28">
        <v>115472.61</v>
      </c>
      <c r="F35" s="29">
        <f t="shared" si="3"/>
        <v>339042.26</v>
      </c>
      <c r="G35" s="28">
        <v>132774.01</v>
      </c>
      <c r="H35" s="28">
        <v>126024.33</v>
      </c>
      <c r="I35" s="28">
        <v>122750.59</v>
      </c>
      <c r="J35" s="29">
        <f t="shared" si="4"/>
        <v>381548.93</v>
      </c>
      <c r="K35" s="30">
        <v>132949.02</v>
      </c>
      <c r="L35" s="28">
        <v>116564.21</v>
      </c>
      <c r="M35" s="28">
        <v>132185.43</v>
      </c>
      <c r="N35" s="29">
        <f t="shared" si="5"/>
        <v>381698.66</v>
      </c>
      <c r="O35" s="28">
        <v>144757.77</v>
      </c>
      <c r="P35" s="28">
        <v>138186.93</v>
      </c>
      <c r="Q35" s="28">
        <v>135457.83</v>
      </c>
      <c r="R35" s="29">
        <f t="shared" si="0"/>
        <v>418402.53</v>
      </c>
      <c r="S35" s="31">
        <f t="shared" si="6"/>
        <v>1520692.38</v>
      </c>
      <c r="T35" s="28">
        <v>3268.07</v>
      </c>
      <c r="U35" s="28">
        <v>3737.520000000001</v>
      </c>
      <c r="V35" s="28">
        <v>4649.62</v>
      </c>
      <c r="W35" s="29">
        <f t="shared" si="7"/>
        <v>11655.21</v>
      </c>
      <c r="X35" s="28">
        <v>3339.75</v>
      </c>
      <c r="Y35" s="32">
        <v>3508.1099999999956</v>
      </c>
      <c r="Z35" s="32">
        <v>3944.7599999999975</v>
      </c>
      <c r="AA35" s="29">
        <f t="shared" si="8"/>
        <v>10792.62</v>
      </c>
      <c r="AB35" s="28">
        <v>3888.5399999999972</v>
      </c>
      <c r="AC35" s="28">
        <v>3804.8099999999977</v>
      </c>
      <c r="AD35" s="28">
        <v>4175.460000000003</v>
      </c>
      <c r="AE35" s="29">
        <f t="shared" si="9"/>
        <v>11868.81</v>
      </c>
      <c r="AF35" s="28">
        <v>3589.31</v>
      </c>
      <c r="AG35" s="28">
        <v>4296.689999999999</v>
      </c>
      <c r="AH35" s="28">
        <v>3951.769999999996</v>
      </c>
      <c r="AI35" s="29">
        <f t="shared" si="1"/>
        <v>11837.77</v>
      </c>
      <c r="AJ35" s="31">
        <f t="shared" si="2"/>
        <v>46154.41</v>
      </c>
      <c r="AK35" s="33">
        <v>12627.38</v>
      </c>
      <c r="AL35" s="33">
        <v>12294.03</v>
      </c>
      <c r="AM35" s="62">
        <v>12097.86</v>
      </c>
      <c r="AN35" s="62">
        <v>0</v>
      </c>
      <c r="AO35" s="34">
        <f t="shared" si="10"/>
        <v>37019.27</v>
      </c>
      <c r="AP35" s="33">
        <v>15486.89</v>
      </c>
      <c r="AQ35" s="33">
        <v>18115.47</v>
      </c>
      <c r="AR35" s="76">
        <v>16720.13</v>
      </c>
      <c r="AS35" s="34">
        <f t="shared" si="11"/>
        <v>50322.49</v>
      </c>
      <c r="AT35" s="33">
        <v>16673.12</v>
      </c>
      <c r="AU35" s="33">
        <v>17488.56</v>
      </c>
      <c r="AV35" s="33">
        <v>17469.33</v>
      </c>
      <c r="AW35" s="34">
        <f t="shared" si="12"/>
        <v>51631.01</v>
      </c>
      <c r="AX35" s="33">
        <v>15814.65</v>
      </c>
      <c r="AY35" s="33">
        <v>16954.2</v>
      </c>
      <c r="AZ35" s="33">
        <v>18204.38</v>
      </c>
      <c r="BA35" s="34">
        <f t="shared" si="13"/>
        <v>50973.23</v>
      </c>
      <c r="BB35" s="35">
        <f t="shared" si="14"/>
        <v>189946</v>
      </c>
      <c r="BC35" s="33">
        <v>759.3399999999999</v>
      </c>
      <c r="BD35" s="33">
        <v>562.97</v>
      </c>
      <c r="BE35" s="33">
        <v>401.94</v>
      </c>
      <c r="BF35" s="34">
        <f t="shared" si="15"/>
        <v>1724.25</v>
      </c>
      <c r="BG35" s="33">
        <v>706.15</v>
      </c>
      <c r="BH35" s="33">
        <v>701.5600000000001</v>
      </c>
      <c r="BI35" s="76">
        <v>424.38</v>
      </c>
      <c r="BJ35" s="34">
        <f t="shared" si="16"/>
        <v>1832.09</v>
      </c>
      <c r="BK35" s="33">
        <v>267.74</v>
      </c>
      <c r="BL35" s="33">
        <v>1680.83</v>
      </c>
      <c r="BM35" s="33">
        <v>772.44</v>
      </c>
      <c r="BN35" s="34">
        <f t="shared" si="17"/>
        <v>2721.01</v>
      </c>
      <c r="BO35" s="33">
        <v>308.89</v>
      </c>
      <c r="BP35" s="33">
        <v>467.85</v>
      </c>
      <c r="BQ35" s="33">
        <v>468.24</v>
      </c>
      <c r="BR35" s="34">
        <f t="shared" si="18"/>
        <v>1244.98</v>
      </c>
      <c r="BS35" s="35">
        <f t="shared" si="19"/>
        <v>7522.33</v>
      </c>
      <c r="BT35" s="33">
        <v>607.45</v>
      </c>
      <c r="BU35" s="33">
        <v>450.35</v>
      </c>
      <c r="BV35" s="33">
        <v>321.67</v>
      </c>
      <c r="BW35" s="34">
        <f t="shared" si="20"/>
        <v>1379.47</v>
      </c>
      <c r="BX35" s="33">
        <v>564.76</v>
      </c>
      <c r="BY35" s="33">
        <v>561.22</v>
      </c>
      <c r="BZ35" s="33">
        <v>339.48</v>
      </c>
      <c r="CA35" s="34">
        <f t="shared" si="21"/>
        <v>1465.46</v>
      </c>
      <c r="CB35" s="33">
        <v>423.71</v>
      </c>
      <c r="CC35" s="77">
        <v>1135.15</v>
      </c>
      <c r="CD35" s="33">
        <v>617.96</v>
      </c>
      <c r="CE35" s="34">
        <f t="shared" si="22"/>
        <v>2176.82</v>
      </c>
      <c r="CF35" s="33">
        <v>43.14</v>
      </c>
      <c r="CG35" s="33">
        <v>578.25</v>
      </c>
      <c r="CH35" s="33">
        <v>374.59000000000003</v>
      </c>
      <c r="CI35" s="34">
        <f t="shared" si="23"/>
        <v>995.98</v>
      </c>
      <c r="CJ35" s="35">
        <f t="shared" si="24"/>
        <v>6017.73</v>
      </c>
      <c r="CK35" s="31">
        <f t="shared" si="25"/>
        <v>1770332.85</v>
      </c>
    </row>
    <row r="36" spans="1:89" ht="12.75">
      <c r="A36" s="25" t="s">
        <v>88</v>
      </c>
      <c r="B36" s="26" t="s">
        <v>89</v>
      </c>
      <c r="C36" s="27">
        <v>45346.4</v>
      </c>
      <c r="D36" s="28">
        <v>37934.15</v>
      </c>
      <c r="E36" s="28">
        <v>35168.04</v>
      </c>
      <c r="F36" s="29">
        <f t="shared" si="3"/>
        <v>118448.59</v>
      </c>
      <c r="G36" s="28">
        <v>42795.3</v>
      </c>
      <c r="H36" s="28">
        <v>42532.03</v>
      </c>
      <c r="I36" s="28">
        <v>33163.81</v>
      </c>
      <c r="J36" s="29">
        <f t="shared" si="4"/>
        <v>118491.14</v>
      </c>
      <c r="K36" s="30">
        <v>40337.23</v>
      </c>
      <c r="L36" s="28">
        <v>39245.61</v>
      </c>
      <c r="M36" s="28">
        <v>37210.23</v>
      </c>
      <c r="N36" s="29">
        <f t="shared" si="5"/>
        <v>116793.07</v>
      </c>
      <c r="O36" s="28">
        <v>39972.39</v>
      </c>
      <c r="P36" s="28">
        <v>43006.55</v>
      </c>
      <c r="Q36" s="28">
        <v>39080.78</v>
      </c>
      <c r="R36" s="29">
        <f t="shared" si="0"/>
        <v>122059.72</v>
      </c>
      <c r="S36" s="31">
        <f t="shared" si="6"/>
        <v>475792.52</v>
      </c>
      <c r="T36" s="28">
        <v>3052.1800000000017</v>
      </c>
      <c r="U36" s="28">
        <v>1841.890000000001</v>
      </c>
      <c r="V36" s="28">
        <v>2677.980000000001</v>
      </c>
      <c r="W36" s="29">
        <f t="shared" si="7"/>
        <v>7572.05</v>
      </c>
      <c r="X36" s="28">
        <v>2393.810000000001</v>
      </c>
      <c r="Y36" s="32">
        <v>2362.320000000001</v>
      </c>
      <c r="Z36" s="32">
        <v>2195.770000000002</v>
      </c>
      <c r="AA36" s="29">
        <f t="shared" si="8"/>
        <v>6951.9</v>
      </c>
      <c r="AB36" s="28">
        <v>2786.3300000000004</v>
      </c>
      <c r="AC36" s="28">
        <v>2526.370000000002</v>
      </c>
      <c r="AD36" s="28">
        <v>2653.1400000000012</v>
      </c>
      <c r="AE36" s="29">
        <f t="shared" si="9"/>
        <v>7965.84</v>
      </c>
      <c r="AF36" s="28">
        <v>2593.9700000000007</v>
      </c>
      <c r="AG36" s="28">
        <v>2572.3700000000013</v>
      </c>
      <c r="AH36" s="28">
        <v>2588.490000000001</v>
      </c>
      <c r="AI36" s="29">
        <f t="shared" si="1"/>
        <v>7754.83</v>
      </c>
      <c r="AJ36" s="31">
        <f t="shared" si="2"/>
        <v>30244.62</v>
      </c>
      <c r="AK36" s="33">
        <v>3007.96</v>
      </c>
      <c r="AL36" s="33">
        <v>3149.76</v>
      </c>
      <c r="AM36" s="62">
        <v>2591.99</v>
      </c>
      <c r="AN36" s="62">
        <v>0</v>
      </c>
      <c r="AO36" s="34">
        <f t="shared" si="10"/>
        <v>8749.71</v>
      </c>
      <c r="AP36" s="33">
        <v>3106.35</v>
      </c>
      <c r="AQ36" s="33">
        <v>3074.64</v>
      </c>
      <c r="AR36" s="76">
        <v>2615.86</v>
      </c>
      <c r="AS36" s="34">
        <f t="shared" si="11"/>
        <v>8796.85</v>
      </c>
      <c r="AT36" s="33">
        <v>4174.26</v>
      </c>
      <c r="AU36" s="33">
        <v>4451.1</v>
      </c>
      <c r="AV36" s="33">
        <v>3685.69</v>
      </c>
      <c r="AW36" s="34">
        <f t="shared" si="12"/>
        <v>12311.05</v>
      </c>
      <c r="AX36" s="33">
        <v>3364.17</v>
      </c>
      <c r="AY36" s="33">
        <v>4298.96</v>
      </c>
      <c r="AZ36" s="33">
        <v>5220.88</v>
      </c>
      <c r="BA36" s="34">
        <f t="shared" si="13"/>
        <v>12884.01</v>
      </c>
      <c r="BB36" s="35">
        <f t="shared" si="14"/>
        <v>42741.62</v>
      </c>
      <c r="BC36" s="33">
        <v>520.45</v>
      </c>
      <c r="BD36" s="33">
        <v>854.97</v>
      </c>
      <c r="BE36" s="33">
        <v>679.59</v>
      </c>
      <c r="BF36" s="34">
        <f t="shared" si="15"/>
        <v>2055.01</v>
      </c>
      <c r="BG36" s="33">
        <v>706.3</v>
      </c>
      <c r="BH36" s="33">
        <v>843.8</v>
      </c>
      <c r="BI36" s="76">
        <v>843.8</v>
      </c>
      <c r="BJ36" s="34">
        <f t="shared" si="16"/>
        <v>2393.9</v>
      </c>
      <c r="BK36" s="33">
        <v>356.8</v>
      </c>
      <c r="BL36" s="33">
        <v>1980.18</v>
      </c>
      <c r="BM36" s="33">
        <v>1156.8199999999997</v>
      </c>
      <c r="BN36" s="34">
        <f t="shared" si="17"/>
        <v>3493.8</v>
      </c>
      <c r="BO36" s="33">
        <v>1316.17</v>
      </c>
      <c r="BP36" s="33">
        <v>1320.01</v>
      </c>
      <c r="BQ36" s="33">
        <v>1308.9699999999998</v>
      </c>
      <c r="BR36" s="34">
        <f t="shared" si="18"/>
        <v>3945.15</v>
      </c>
      <c r="BS36" s="35">
        <f t="shared" si="19"/>
        <v>11887.86</v>
      </c>
      <c r="BT36" s="33">
        <v>416.32</v>
      </c>
      <c r="BU36" s="33">
        <v>683.95</v>
      </c>
      <c r="BV36" s="33">
        <v>543.87</v>
      </c>
      <c r="BW36" s="34">
        <f t="shared" si="20"/>
        <v>1644.14</v>
      </c>
      <c r="BX36" s="33">
        <v>564.8</v>
      </c>
      <c r="BY36" s="33">
        <v>675</v>
      </c>
      <c r="BZ36" s="33">
        <v>675</v>
      </c>
      <c r="CA36" s="34">
        <f t="shared" si="21"/>
        <v>1914.8</v>
      </c>
      <c r="CB36" s="33">
        <v>564.64</v>
      </c>
      <c r="CC36" s="77">
        <v>1304.91</v>
      </c>
      <c r="CD36" s="33">
        <v>925.4499999999999</v>
      </c>
      <c r="CE36" s="34">
        <f t="shared" si="22"/>
        <v>2795</v>
      </c>
      <c r="CF36" s="33">
        <v>183.84</v>
      </c>
      <c r="CG36" s="33">
        <v>1925.12</v>
      </c>
      <c r="CH36" s="33">
        <v>1047.2</v>
      </c>
      <c r="CI36" s="34">
        <f t="shared" si="23"/>
        <v>3156.16</v>
      </c>
      <c r="CJ36" s="35">
        <f t="shared" si="24"/>
        <v>9510.1</v>
      </c>
      <c r="CK36" s="31">
        <f t="shared" si="25"/>
        <v>570176.72</v>
      </c>
    </row>
    <row r="37" spans="1:89" ht="12.75">
      <c r="A37" s="38" t="s">
        <v>90</v>
      </c>
      <c r="B37" s="39" t="s">
        <v>91</v>
      </c>
      <c r="C37" s="27">
        <v>27142.61</v>
      </c>
      <c r="D37" s="28">
        <v>28783.53</v>
      </c>
      <c r="E37" s="28">
        <v>27141.48</v>
      </c>
      <c r="F37" s="29">
        <f t="shared" si="3"/>
        <v>83067.62</v>
      </c>
      <c r="G37" s="28">
        <v>31921.08</v>
      </c>
      <c r="H37" s="28">
        <v>32026.86</v>
      </c>
      <c r="I37" s="28">
        <v>26253.51</v>
      </c>
      <c r="J37" s="29">
        <f t="shared" si="4"/>
        <v>90201.45</v>
      </c>
      <c r="K37" s="30">
        <v>28086.47</v>
      </c>
      <c r="L37" s="28">
        <v>31374.37</v>
      </c>
      <c r="M37" s="28">
        <v>28280.26</v>
      </c>
      <c r="N37" s="29">
        <f t="shared" si="5"/>
        <v>87741.1</v>
      </c>
      <c r="O37" s="28">
        <v>40451.26</v>
      </c>
      <c r="P37" s="28">
        <v>37354.38</v>
      </c>
      <c r="Q37" s="28">
        <v>35083.83</v>
      </c>
      <c r="R37" s="29">
        <f t="shared" si="0"/>
        <v>112889.47</v>
      </c>
      <c r="S37" s="31">
        <f t="shared" si="6"/>
        <v>373899.64</v>
      </c>
      <c r="T37" s="28">
        <v>1060.1000000000008</v>
      </c>
      <c r="U37" s="28">
        <v>1350.9800000000002</v>
      </c>
      <c r="V37" s="28">
        <v>1081.6899999999998</v>
      </c>
      <c r="W37" s="29">
        <f t="shared" si="7"/>
        <v>3492.77</v>
      </c>
      <c r="X37" s="28">
        <v>1324.0999999999997</v>
      </c>
      <c r="Y37" s="32">
        <v>1098.1000000000004</v>
      </c>
      <c r="Z37" s="32">
        <v>1359.4899999999993</v>
      </c>
      <c r="AA37" s="29">
        <f t="shared" si="8"/>
        <v>3781.69</v>
      </c>
      <c r="AB37" s="28">
        <v>838.9800000000001</v>
      </c>
      <c r="AC37" s="28">
        <v>1413.2699999999998</v>
      </c>
      <c r="AD37" s="28">
        <v>975.3200000000002</v>
      </c>
      <c r="AE37" s="29">
        <f t="shared" si="9"/>
        <v>3227.57</v>
      </c>
      <c r="AF37" s="28">
        <v>954.4100000000002</v>
      </c>
      <c r="AG37" s="28">
        <v>1469.8999999999996</v>
      </c>
      <c r="AH37" s="28">
        <v>1044.0899999999997</v>
      </c>
      <c r="AI37" s="29">
        <f t="shared" si="1"/>
        <v>3468.4</v>
      </c>
      <c r="AJ37" s="31">
        <f t="shared" si="2"/>
        <v>13970.43</v>
      </c>
      <c r="AK37" s="33">
        <v>2608.58</v>
      </c>
      <c r="AL37" s="33">
        <v>2493.73</v>
      </c>
      <c r="AM37" s="62">
        <v>1826.38</v>
      </c>
      <c r="AN37" s="62">
        <v>0</v>
      </c>
      <c r="AO37" s="34">
        <f t="shared" si="10"/>
        <v>6928.69</v>
      </c>
      <c r="AP37" s="33">
        <v>1727.13</v>
      </c>
      <c r="AQ37" s="33">
        <v>2083.87</v>
      </c>
      <c r="AR37" s="76">
        <v>1822.93</v>
      </c>
      <c r="AS37" s="34">
        <f t="shared" si="11"/>
        <v>5633.93</v>
      </c>
      <c r="AT37" s="33">
        <v>2283.06</v>
      </c>
      <c r="AU37" s="33">
        <v>2943.32</v>
      </c>
      <c r="AV37" s="33">
        <v>4289.61</v>
      </c>
      <c r="AW37" s="34">
        <f t="shared" si="12"/>
        <v>9515.99</v>
      </c>
      <c r="AX37" s="33">
        <v>3221.64</v>
      </c>
      <c r="AY37" s="33">
        <v>3216.96</v>
      </c>
      <c r="AZ37" s="33">
        <v>3652.11</v>
      </c>
      <c r="BA37" s="34">
        <f t="shared" si="13"/>
        <v>10090.71</v>
      </c>
      <c r="BB37" s="35">
        <f t="shared" si="14"/>
        <v>32169.32</v>
      </c>
      <c r="BC37" s="33">
        <v>156.44</v>
      </c>
      <c r="BD37" s="33">
        <v>156.44</v>
      </c>
      <c r="BE37" s="33">
        <v>308.29</v>
      </c>
      <c r="BF37" s="34">
        <f t="shared" si="15"/>
        <v>621.17</v>
      </c>
      <c r="BG37" s="33">
        <v>315.75</v>
      </c>
      <c r="BH37" s="33">
        <v>442.22999999999996</v>
      </c>
      <c r="BI37" s="76">
        <v>1205.28</v>
      </c>
      <c r="BJ37" s="34">
        <f t="shared" si="16"/>
        <v>1963.26</v>
      </c>
      <c r="BK37" s="33">
        <v>315.05</v>
      </c>
      <c r="BL37" s="33">
        <v>1628.83</v>
      </c>
      <c r="BM37" s="33">
        <v>765.73</v>
      </c>
      <c r="BN37" s="34">
        <f t="shared" si="17"/>
        <v>2709.61</v>
      </c>
      <c r="BO37" s="33">
        <v>1234</v>
      </c>
      <c r="BP37" s="33">
        <v>925.5</v>
      </c>
      <c r="BQ37" s="33">
        <v>1222.96</v>
      </c>
      <c r="BR37" s="34">
        <f t="shared" si="18"/>
        <v>3382.46</v>
      </c>
      <c r="BS37" s="35">
        <f t="shared" si="19"/>
        <v>8676.5</v>
      </c>
      <c r="BT37" s="33">
        <v>125.14</v>
      </c>
      <c r="BU37" s="33">
        <v>125.14</v>
      </c>
      <c r="BV37" s="33">
        <v>246.72</v>
      </c>
      <c r="BW37" s="34">
        <f t="shared" si="20"/>
        <v>497</v>
      </c>
      <c r="BX37" s="33">
        <v>252.49</v>
      </c>
      <c r="BY37" s="33">
        <v>353.75</v>
      </c>
      <c r="BZ37" s="33">
        <v>964.16</v>
      </c>
      <c r="CA37" s="34">
        <f t="shared" si="21"/>
        <v>1570.4</v>
      </c>
      <c r="CB37" s="33">
        <v>498.57</v>
      </c>
      <c r="CC37" s="77">
        <v>1056.52</v>
      </c>
      <c r="CD37" s="33">
        <v>612.59</v>
      </c>
      <c r="CE37" s="34">
        <f t="shared" si="22"/>
        <v>2167.68</v>
      </c>
      <c r="CF37" s="33">
        <v>172.37</v>
      </c>
      <c r="CG37" s="33">
        <v>1555.23</v>
      </c>
      <c r="CH37" s="33">
        <v>978.3800000000001</v>
      </c>
      <c r="CI37" s="34">
        <f t="shared" si="23"/>
        <v>2705.98</v>
      </c>
      <c r="CJ37" s="35">
        <f t="shared" si="24"/>
        <v>6941.06</v>
      </c>
      <c r="CK37" s="31">
        <f t="shared" si="25"/>
        <v>435656.95</v>
      </c>
    </row>
    <row r="38" spans="1:89" s="103" customFormat="1" ht="13.5">
      <c r="A38" s="79" t="s">
        <v>92</v>
      </c>
      <c r="B38" s="96" t="s">
        <v>93</v>
      </c>
      <c r="C38" s="97">
        <v>5910.72</v>
      </c>
      <c r="D38" s="90">
        <v>6467.59</v>
      </c>
      <c r="E38" s="90">
        <v>7089.87</v>
      </c>
      <c r="F38" s="83">
        <f t="shared" si="3"/>
        <v>19468.18</v>
      </c>
      <c r="G38" s="90">
        <v>7055.99</v>
      </c>
      <c r="H38" s="90">
        <v>6283.48</v>
      </c>
      <c r="I38" s="90">
        <v>4807.67</v>
      </c>
      <c r="J38" s="83">
        <f t="shared" si="4"/>
        <v>18147.14</v>
      </c>
      <c r="K38" s="98">
        <v>4806.21</v>
      </c>
      <c r="L38" s="90">
        <v>4875.99</v>
      </c>
      <c r="M38" s="90">
        <v>2994.43</v>
      </c>
      <c r="N38" s="83">
        <f t="shared" si="5"/>
        <v>12676.63</v>
      </c>
      <c r="O38" s="90">
        <v>0</v>
      </c>
      <c r="P38" s="90">
        <v>0</v>
      </c>
      <c r="Q38" s="90">
        <v>0</v>
      </c>
      <c r="R38" s="83">
        <f t="shared" si="0"/>
        <v>0</v>
      </c>
      <c r="S38" s="85">
        <f t="shared" si="6"/>
        <v>50291.95</v>
      </c>
      <c r="T38" s="90">
        <v>642.0000000000002</v>
      </c>
      <c r="U38" s="90">
        <v>553.3000000000002</v>
      </c>
      <c r="V38" s="90">
        <v>467.0699999999999</v>
      </c>
      <c r="W38" s="83">
        <f t="shared" si="7"/>
        <v>1662.37</v>
      </c>
      <c r="X38" s="90">
        <v>504.15</v>
      </c>
      <c r="Y38" s="99">
        <v>554.75</v>
      </c>
      <c r="Z38" s="99">
        <v>531.5300000000002</v>
      </c>
      <c r="AA38" s="83">
        <f t="shared" si="8"/>
        <v>1590.43</v>
      </c>
      <c r="AB38" s="90">
        <v>438.21999999999997</v>
      </c>
      <c r="AC38" s="90">
        <v>374.58000000000004</v>
      </c>
      <c r="AD38" s="90">
        <v>132.12</v>
      </c>
      <c r="AE38" s="83">
        <f t="shared" si="9"/>
        <v>944.92</v>
      </c>
      <c r="AF38" s="90">
        <v>0</v>
      </c>
      <c r="AG38" s="90">
        <v>0</v>
      </c>
      <c r="AH38" s="90">
        <v>0</v>
      </c>
      <c r="AI38" s="83">
        <f t="shared" si="1"/>
        <v>0</v>
      </c>
      <c r="AJ38" s="85">
        <f t="shared" si="2"/>
        <v>4197.72</v>
      </c>
      <c r="AK38" s="100">
        <v>0</v>
      </c>
      <c r="AL38" s="100">
        <v>0</v>
      </c>
      <c r="AM38" s="101">
        <v>0</v>
      </c>
      <c r="AN38" s="101">
        <v>0</v>
      </c>
      <c r="AO38" s="83">
        <f t="shared" si="10"/>
        <v>0</v>
      </c>
      <c r="AP38" s="100">
        <v>489.17</v>
      </c>
      <c r="AQ38" s="100">
        <v>166.47</v>
      </c>
      <c r="AR38" s="100">
        <v>315.4</v>
      </c>
      <c r="AS38" s="83">
        <f t="shared" si="11"/>
        <v>971.04</v>
      </c>
      <c r="AT38" s="100">
        <v>0</v>
      </c>
      <c r="AU38" s="100">
        <v>461.74</v>
      </c>
      <c r="AV38" s="100">
        <v>0</v>
      </c>
      <c r="AW38" s="83">
        <f t="shared" si="12"/>
        <v>461.74</v>
      </c>
      <c r="AX38" s="100">
        <v>0</v>
      </c>
      <c r="AY38" s="100">
        <v>0</v>
      </c>
      <c r="AZ38" s="100">
        <v>0</v>
      </c>
      <c r="BA38" s="83">
        <f t="shared" si="13"/>
        <v>0</v>
      </c>
      <c r="BB38" s="85">
        <f t="shared" si="14"/>
        <v>1432.78</v>
      </c>
      <c r="BC38" s="100">
        <v>0</v>
      </c>
      <c r="BD38" s="100">
        <v>0</v>
      </c>
      <c r="BE38" s="100">
        <v>0</v>
      </c>
      <c r="BF38" s="83">
        <f t="shared" si="15"/>
        <v>0</v>
      </c>
      <c r="BG38" s="100">
        <v>0</v>
      </c>
      <c r="BH38" s="100">
        <v>0</v>
      </c>
      <c r="BI38" s="100">
        <v>0</v>
      </c>
      <c r="BJ38" s="83">
        <f t="shared" si="16"/>
        <v>0</v>
      </c>
      <c r="BK38" s="100">
        <v>0</v>
      </c>
      <c r="BL38" s="100">
        <v>0</v>
      </c>
      <c r="BM38" s="100">
        <v>0</v>
      </c>
      <c r="BN38" s="83">
        <f t="shared" si="17"/>
        <v>0</v>
      </c>
      <c r="BO38" s="100">
        <v>0</v>
      </c>
      <c r="BP38" s="100">
        <v>0</v>
      </c>
      <c r="BQ38" s="100">
        <v>0</v>
      </c>
      <c r="BR38" s="83">
        <f t="shared" si="18"/>
        <v>0</v>
      </c>
      <c r="BS38" s="85">
        <f t="shared" si="19"/>
        <v>0</v>
      </c>
      <c r="BT38" s="100">
        <v>0</v>
      </c>
      <c r="BU38" s="100">
        <v>0</v>
      </c>
      <c r="BV38" s="100">
        <v>0</v>
      </c>
      <c r="BW38" s="83">
        <f t="shared" si="20"/>
        <v>0</v>
      </c>
      <c r="BX38" s="100">
        <v>0</v>
      </c>
      <c r="BY38" s="100">
        <v>0</v>
      </c>
      <c r="BZ38" s="100">
        <v>0</v>
      </c>
      <c r="CA38" s="83">
        <f t="shared" si="21"/>
        <v>0</v>
      </c>
      <c r="CB38" s="100">
        <v>0</v>
      </c>
      <c r="CC38" s="102">
        <v>0</v>
      </c>
      <c r="CD38" s="100">
        <v>0</v>
      </c>
      <c r="CE38" s="83">
        <f t="shared" si="22"/>
        <v>0</v>
      </c>
      <c r="CF38" s="100">
        <v>0</v>
      </c>
      <c r="CG38" s="100">
        <v>0</v>
      </c>
      <c r="CH38" s="100">
        <v>0</v>
      </c>
      <c r="CI38" s="83">
        <f t="shared" si="23"/>
        <v>0</v>
      </c>
      <c r="CJ38" s="85">
        <f t="shared" si="24"/>
        <v>0</v>
      </c>
      <c r="CK38" s="85">
        <f t="shared" si="25"/>
        <v>55922.45</v>
      </c>
    </row>
    <row r="39" spans="1:89" ht="12.75">
      <c r="A39" s="25" t="s">
        <v>94</v>
      </c>
      <c r="B39" s="40" t="s">
        <v>95</v>
      </c>
      <c r="C39" s="27">
        <v>4906</v>
      </c>
      <c r="D39" s="28">
        <v>5145.47</v>
      </c>
      <c r="E39" s="28">
        <v>4793.76</v>
      </c>
      <c r="F39" s="29">
        <f t="shared" si="3"/>
        <v>14845.23</v>
      </c>
      <c r="G39" s="28">
        <v>4575.55</v>
      </c>
      <c r="H39" s="28">
        <v>4563.67</v>
      </c>
      <c r="I39" s="28">
        <v>5068.21</v>
      </c>
      <c r="J39" s="29">
        <f t="shared" si="4"/>
        <v>14207.43</v>
      </c>
      <c r="K39" s="30">
        <v>4650.13</v>
      </c>
      <c r="L39" s="28">
        <v>4239.87</v>
      </c>
      <c r="M39" s="28">
        <v>4031.69</v>
      </c>
      <c r="N39" s="29">
        <f t="shared" si="5"/>
        <v>12921.69</v>
      </c>
      <c r="O39" s="28">
        <v>4590.16</v>
      </c>
      <c r="P39" s="28">
        <v>3707.42</v>
      </c>
      <c r="Q39" s="28">
        <v>4783.73</v>
      </c>
      <c r="R39" s="29">
        <f t="shared" si="0"/>
        <v>13081.31</v>
      </c>
      <c r="S39" s="31">
        <f t="shared" si="6"/>
        <v>55055.66</v>
      </c>
      <c r="T39" s="28">
        <v>50.4</v>
      </c>
      <c r="U39" s="28">
        <v>60.190000000000005</v>
      </c>
      <c r="V39" s="28">
        <v>28.689999999999998</v>
      </c>
      <c r="W39" s="29">
        <f t="shared" si="7"/>
        <v>139.28</v>
      </c>
      <c r="X39" s="28">
        <v>38.35</v>
      </c>
      <c r="Y39" s="32">
        <v>87.83</v>
      </c>
      <c r="Z39" s="32">
        <v>114.71000000000001</v>
      </c>
      <c r="AA39" s="29">
        <f t="shared" si="8"/>
        <v>240.89</v>
      </c>
      <c r="AB39" s="28">
        <v>14.93</v>
      </c>
      <c r="AC39" s="28">
        <v>223.19</v>
      </c>
      <c r="AD39" s="28">
        <v>51.89</v>
      </c>
      <c r="AE39" s="29">
        <f t="shared" si="9"/>
        <v>290.01</v>
      </c>
      <c r="AF39" s="28">
        <v>25.619999999999997</v>
      </c>
      <c r="AG39" s="28">
        <v>57.69</v>
      </c>
      <c r="AH39" s="28">
        <v>97.75999999999999</v>
      </c>
      <c r="AI39" s="29">
        <f t="shared" si="1"/>
        <v>181.07</v>
      </c>
      <c r="AJ39" s="31">
        <f t="shared" si="2"/>
        <v>851.25</v>
      </c>
      <c r="AK39" s="33">
        <v>0</v>
      </c>
      <c r="AL39" s="33">
        <v>0</v>
      </c>
      <c r="AM39" s="62">
        <v>288.31</v>
      </c>
      <c r="AN39" s="62">
        <v>0</v>
      </c>
      <c r="AO39" s="34">
        <f t="shared" si="10"/>
        <v>288.31</v>
      </c>
      <c r="AP39" s="33">
        <v>34.15</v>
      </c>
      <c r="AQ39" s="33">
        <v>322.46</v>
      </c>
      <c r="AR39" s="76">
        <v>333.42</v>
      </c>
      <c r="AS39" s="34">
        <f t="shared" si="11"/>
        <v>690.03</v>
      </c>
      <c r="AT39" s="33">
        <v>285.78</v>
      </c>
      <c r="AU39" s="33">
        <v>662.3</v>
      </c>
      <c r="AV39" s="33">
        <v>0</v>
      </c>
      <c r="AW39" s="34">
        <f t="shared" si="12"/>
        <v>948.08</v>
      </c>
      <c r="AX39" s="33">
        <v>0</v>
      </c>
      <c r="AY39" s="33">
        <v>0</v>
      </c>
      <c r="AZ39" s="33">
        <v>680.44</v>
      </c>
      <c r="BA39" s="34">
        <f t="shared" si="13"/>
        <v>680.44</v>
      </c>
      <c r="BB39" s="35">
        <f t="shared" si="14"/>
        <v>2606.86</v>
      </c>
      <c r="BC39" s="33">
        <v>0</v>
      </c>
      <c r="BD39" s="33">
        <v>0</v>
      </c>
      <c r="BE39" s="33">
        <v>0</v>
      </c>
      <c r="BF39" s="34">
        <f t="shared" si="15"/>
        <v>0</v>
      </c>
      <c r="BG39" s="33">
        <v>0</v>
      </c>
      <c r="BH39" s="33">
        <v>0</v>
      </c>
      <c r="BI39" s="76">
        <v>0</v>
      </c>
      <c r="BJ39" s="34">
        <f t="shared" si="16"/>
        <v>0</v>
      </c>
      <c r="BK39" s="33">
        <v>0</v>
      </c>
      <c r="BL39" s="33">
        <v>0</v>
      </c>
      <c r="BM39" s="33">
        <v>0</v>
      </c>
      <c r="BN39" s="34">
        <f t="shared" si="17"/>
        <v>0</v>
      </c>
      <c r="BO39" s="33">
        <v>0</v>
      </c>
      <c r="BP39" s="33">
        <v>0</v>
      </c>
      <c r="BQ39" s="33">
        <v>0</v>
      </c>
      <c r="BR39" s="34">
        <f t="shared" si="18"/>
        <v>0</v>
      </c>
      <c r="BS39" s="35">
        <f t="shared" si="19"/>
        <v>0</v>
      </c>
      <c r="BT39" s="33">
        <v>0</v>
      </c>
      <c r="BU39" s="33">
        <v>0</v>
      </c>
      <c r="BV39" s="33">
        <v>0</v>
      </c>
      <c r="BW39" s="34">
        <f t="shared" si="20"/>
        <v>0</v>
      </c>
      <c r="BX39" s="33">
        <v>0</v>
      </c>
      <c r="BY39" s="33">
        <v>0</v>
      </c>
      <c r="BZ39" s="33">
        <v>0</v>
      </c>
      <c r="CA39" s="34">
        <f t="shared" si="21"/>
        <v>0</v>
      </c>
      <c r="CB39" s="33">
        <v>0</v>
      </c>
      <c r="CC39" s="77">
        <v>0</v>
      </c>
      <c r="CD39" s="33">
        <v>0</v>
      </c>
      <c r="CE39" s="34">
        <f t="shared" si="22"/>
        <v>0</v>
      </c>
      <c r="CF39" s="33">
        <v>0</v>
      </c>
      <c r="CG39" s="33">
        <v>0</v>
      </c>
      <c r="CH39" s="33">
        <v>0</v>
      </c>
      <c r="CI39" s="34">
        <f t="shared" si="23"/>
        <v>0</v>
      </c>
      <c r="CJ39" s="35">
        <f t="shared" si="24"/>
        <v>0</v>
      </c>
      <c r="CK39" s="31">
        <f t="shared" si="25"/>
        <v>58513.77</v>
      </c>
    </row>
    <row r="40" spans="1:89" ht="12.75">
      <c r="A40" s="25" t="s">
        <v>96</v>
      </c>
      <c r="B40" s="43" t="s">
        <v>97</v>
      </c>
      <c r="C40" s="27">
        <v>393128.51</v>
      </c>
      <c r="D40" s="28">
        <v>364626.56</v>
      </c>
      <c r="E40" s="28">
        <v>361688.44</v>
      </c>
      <c r="F40" s="29">
        <f t="shared" si="3"/>
        <v>1119443.51</v>
      </c>
      <c r="G40" s="28">
        <v>430756.73</v>
      </c>
      <c r="H40" s="28">
        <v>405396.52</v>
      </c>
      <c r="I40" s="28">
        <v>388927.39</v>
      </c>
      <c r="J40" s="29">
        <f t="shared" si="4"/>
        <v>1225080.64</v>
      </c>
      <c r="K40" s="30">
        <v>399534.06</v>
      </c>
      <c r="L40" s="28">
        <v>418561.59</v>
      </c>
      <c r="M40" s="28">
        <v>409762.53</v>
      </c>
      <c r="N40" s="29">
        <f t="shared" si="5"/>
        <v>1227858.18</v>
      </c>
      <c r="O40" s="28">
        <v>452451.69</v>
      </c>
      <c r="P40" s="28">
        <v>436827.4</v>
      </c>
      <c r="Q40" s="28">
        <v>439523</v>
      </c>
      <c r="R40" s="29">
        <f t="shared" si="0"/>
        <v>1328802.09</v>
      </c>
      <c r="S40" s="31">
        <f>ROUND(F40+J40+N40+R40,2)</f>
        <v>4901184.42</v>
      </c>
      <c r="T40" s="28">
        <v>9820.96</v>
      </c>
      <c r="U40" s="28">
        <v>9076.77</v>
      </c>
      <c r="V40" s="28">
        <v>9576.21</v>
      </c>
      <c r="W40" s="29">
        <f t="shared" si="7"/>
        <v>28473.94</v>
      </c>
      <c r="X40" s="28">
        <v>8882.8</v>
      </c>
      <c r="Y40" s="32">
        <v>7713.75</v>
      </c>
      <c r="Z40" s="32">
        <v>7760.62</v>
      </c>
      <c r="AA40" s="29">
        <f t="shared" si="8"/>
        <v>24357.17</v>
      </c>
      <c r="AB40" s="28">
        <v>8130.77</v>
      </c>
      <c r="AC40" s="28">
        <v>7130.44</v>
      </c>
      <c r="AD40" s="28">
        <v>7809.2900000000045</v>
      </c>
      <c r="AE40" s="29">
        <f t="shared" si="9"/>
        <v>23070.5</v>
      </c>
      <c r="AF40" s="28">
        <v>7500.68</v>
      </c>
      <c r="AG40" s="28">
        <v>7965.6600000000035</v>
      </c>
      <c r="AH40" s="28">
        <v>8063.02</v>
      </c>
      <c r="AI40" s="29">
        <f t="shared" si="1"/>
        <v>23529.36</v>
      </c>
      <c r="AJ40" s="31">
        <f t="shared" si="2"/>
        <v>99430.97</v>
      </c>
      <c r="AK40" s="33">
        <v>27046.68</v>
      </c>
      <c r="AL40" s="33">
        <v>28207.77</v>
      </c>
      <c r="AM40" s="62">
        <v>27780.91</v>
      </c>
      <c r="AN40" s="62">
        <v>0</v>
      </c>
      <c r="AO40" s="34">
        <f t="shared" si="10"/>
        <v>83035.36</v>
      </c>
      <c r="AP40" s="33">
        <v>37829.15</v>
      </c>
      <c r="AQ40" s="33">
        <v>35779.13</v>
      </c>
      <c r="AR40" s="76">
        <v>40007.06</v>
      </c>
      <c r="AS40" s="34">
        <f t="shared" si="11"/>
        <v>113615.34</v>
      </c>
      <c r="AT40" s="33">
        <v>39724.01</v>
      </c>
      <c r="AU40" s="33">
        <v>49021.63</v>
      </c>
      <c r="AV40" s="33">
        <v>47228.82</v>
      </c>
      <c r="AW40" s="34">
        <f t="shared" si="12"/>
        <v>135974.46</v>
      </c>
      <c r="AX40" s="33">
        <v>47442.08</v>
      </c>
      <c r="AY40" s="33">
        <v>52232.29</v>
      </c>
      <c r="AZ40" s="33">
        <v>54666.24</v>
      </c>
      <c r="BA40" s="34">
        <f t="shared" si="13"/>
        <v>154340.61</v>
      </c>
      <c r="BB40" s="35">
        <f t="shared" si="14"/>
        <v>486965.77</v>
      </c>
      <c r="BC40" s="33">
        <v>1043</v>
      </c>
      <c r="BD40" s="33">
        <v>1367.1200000000001</v>
      </c>
      <c r="BE40" s="33">
        <v>1393.17</v>
      </c>
      <c r="BF40" s="34">
        <f t="shared" si="15"/>
        <v>3803.29</v>
      </c>
      <c r="BG40" s="33">
        <v>1423.09</v>
      </c>
      <c r="BH40" s="33">
        <v>1361.1599999999996</v>
      </c>
      <c r="BI40" s="76">
        <v>1842.3700000000001</v>
      </c>
      <c r="BJ40" s="34">
        <f t="shared" si="16"/>
        <v>4626.62</v>
      </c>
      <c r="BK40" s="33">
        <v>914.51</v>
      </c>
      <c r="BL40" s="33">
        <v>4508.33</v>
      </c>
      <c r="BM40" s="33">
        <v>1818.27</v>
      </c>
      <c r="BN40" s="34">
        <f t="shared" si="17"/>
        <v>7241.11</v>
      </c>
      <c r="BO40" s="33">
        <v>2264.46</v>
      </c>
      <c r="BP40" s="33">
        <v>2721.69</v>
      </c>
      <c r="BQ40" s="33">
        <v>2675.7000000000003</v>
      </c>
      <c r="BR40" s="34">
        <f t="shared" si="18"/>
        <v>7661.85</v>
      </c>
      <c r="BS40" s="35">
        <f t="shared" si="19"/>
        <v>23332.87</v>
      </c>
      <c r="BT40" s="33">
        <v>834.3599999999999</v>
      </c>
      <c r="BU40" s="33">
        <v>1093.6599999999999</v>
      </c>
      <c r="BV40" s="33">
        <v>1114.94</v>
      </c>
      <c r="BW40" s="34">
        <f t="shared" si="20"/>
        <v>3042.96</v>
      </c>
      <c r="BX40" s="33">
        <v>1137.96</v>
      </c>
      <c r="BY40" s="33">
        <v>1088.8899999999999</v>
      </c>
      <c r="BZ40" s="33">
        <v>1473.7800000000002</v>
      </c>
      <c r="CA40" s="34">
        <f t="shared" si="21"/>
        <v>3700.63</v>
      </c>
      <c r="CB40" s="33">
        <v>1447.17</v>
      </c>
      <c r="CC40" s="77">
        <v>2891.02</v>
      </c>
      <c r="CD40" s="33">
        <v>1454.64</v>
      </c>
      <c r="CE40" s="34">
        <f t="shared" si="22"/>
        <v>5792.83</v>
      </c>
      <c r="CF40" s="33">
        <v>316.31</v>
      </c>
      <c r="CG40" s="33">
        <v>3672.7</v>
      </c>
      <c r="CH40" s="33">
        <v>2140.5899999999997</v>
      </c>
      <c r="CI40" s="34">
        <f t="shared" si="23"/>
        <v>6129.6</v>
      </c>
      <c r="CJ40" s="35">
        <f t="shared" si="24"/>
        <v>18666.02</v>
      </c>
      <c r="CK40" s="31">
        <f t="shared" si="25"/>
        <v>5529580.05</v>
      </c>
    </row>
    <row r="41" spans="1:89" ht="12.75">
      <c r="A41" s="44" t="s">
        <v>98</v>
      </c>
      <c r="B41" s="45" t="s">
        <v>99</v>
      </c>
      <c r="C41" s="27">
        <v>416477.72</v>
      </c>
      <c r="D41" s="28">
        <v>394489.27</v>
      </c>
      <c r="E41" s="28">
        <v>362597.9</v>
      </c>
      <c r="F41" s="29">
        <f t="shared" si="3"/>
        <v>1173564.89</v>
      </c>
      <c r="G41" s="28">
        <v>400032.11</v>
      </c>
      <c r="H41" s="28">
        <v>360871.17</v>
      </c>
      <c r="I41" s="28">
        <v>347687.73</v>
      </c>
      <c r="J41" s="29">
        <f t="shared" si="4"/>
        <v>1108591.01</v>
      </c>
      <c r="K41" s="30">
        <v>361274.94</v>
      </c>
      <c r="L41" s="28">
        <v>340152.93</v>
      </c>
      <c r="M41" s="28">
        <v>353587.29</v>
      </c>
      <c r="N41" s="29">
        <f t="shared" si="5"/>
        <v>1055015.16</v>
      </c>
      <c r="O41" s="28">
        <v>404134.92</v>
      </c>
      <c r="P41" s="28">
        <v>398777.57</v>
      </c>
      <c r="Q41" s="28">
        <v>363836.66</v>
      </c>
      <c r="R41" s="29">
        <f t="shared" si="0"/>
        <v>1166749.15</v>
      </c>
      <c r="S41" s="31">
        <f t="shared" si="6"/>
        <v>4503920.21</v>
      </c>
      <c r="T41" s="28">
        <v>9522.32</v>
      </c>
      <c r="U41" s="28">
        <v>8098.42</v>
      </c>
      <c r="V41" s="28">
        <v>10532.539999999999</v>
      </c>
      <c r="W41" s="29">
        <f t="shared" si="7"/>
        <v>28153.28</v>
      </c>
      <c r="X41" s="28">
        <v>7748.86</v>
      </c>
      <c r="Y41" s="32">
        <v>9487.580000000002</v>
      </c>
      <c r="Z41" s="32">
        <v>7768.2</v>
      </c>
      <c r="AA41" s="29">
        <f t="shared" si="8"/>
        <v>25004.64</v>
      </c>
      <c r="AB41" s="28">
        <v>8438.84</v>
      </c>
      <c r="AC41" s="28">
        <v>8093.260000000005</v>
      </c>
      <c r="AD41" s="28">
        <v>8147.070000000004</v>
      </c>
      <c r="AE41" s="29">
        <f t="shared" si="9"/>
        <v>24679.17</v>
      </c>
      <c r="AF41" s="28">
        <v>8886.33</v>
      </c>
      <c r="AG41" s="28">
        <v>10335.280000000012</v>
      </c>
      <c r="AH41" s="28">
        <v>7492.45</v>
      </c>
      <c r="AI41" s="29">
        <f t="shared" si="1"/>
        <v>26714.06</v>
      </c>
      <c r="AJ41" s="31">
        <f t="shared" si="2"/>
        <v>104551.15</v>
      </c>
      <c r="AK41" s="33">
        <v>45184.42</v>
      </c>
      <c r="AL41" s="33">
        <v>46776.13</v>
      </c>
      <c r="AM41" s="62">
        <v>46209.33</v>
      </c>
      <c r="AN41" s="62">
        <v>0</v>
      </c>
      <c r="AO41" s="34">
        <f t="shared" si="10"/>
        <v>138169.88</v>
      </c>
      <c r="AP41" s="33">
        <v>60530.76</v>
      </c>
      <c r="AQ41" s="33">
        <v>56616.39</v>
      </c>
      <c r="AR41" s="76">
        <v>52555.9</v>
      </c>
      <c r="AS41" s="34">
        <f t="shared" si="11"/>
        <v>169703.05</v>
      </c>
      <c r="AT41" s="33">
        <v>54542.27</v>
      </c>
      <c r="AU41" s="33">
        <v>66647.56</v>
      </c>
      <c r="AV41" s="33">
        <v>56619.15</v>
      </c>
      <c r="AW41" s="34">
        <f t="shared" si="12"/>
        <v>177808.98</v>
      </c>
      <c r="AX41" s="33">
        <v>80487.13</v>
      </c>
      <c r="AY41" s="33">
        <v>72379.9</v>
      </c>
      <c r="AZ41" s="33">
        <v>80467.18</v>
      </c>
      <c r="BA41" s="34">
        <f t="shared" si="13"/>
        <v>233334.21</v>
      </c>
      <c r="BB41" s="35">
        <f t="shared" si="14"/>
        <v>719016.12</v>
      </c>
      <c r="BC41" s="33">
        <v>3144.3100000000004</v>
      </c>
      <c r="BD41" s="33">
        <v>1848.2</v>
      </c>
      <c r="BE41" s="33">
        <v>3016.06</v>
      </c>
      <c r="BF41" s="34">
        <f t="shared" si="15"/>
        <v>8008.57</v>
      </c>
      <c r="BG41" s="33">
        <v>2777.84</v>
      </c>
      <c r="BH41" s="33">
        <v>2320.3900000000003</v>
      </c>
      <c r="BI41" s="76">
        <v>2752.21</v>
      </c>
      <c r="BJ41" s="34">
        <f t="shared" si="16"/>
        <v>7850.44</v>
      </c>
      <c r="BK41" s="33">
        <v>967.02</v>
      </c>
      <c r="BL41" s="33">
        <v>6636.66</v>
      </c>
      <c r="BM41" s="33">
        <v>2858.7299999999996</v>
      </c>
      <c r="BN41" s="34">
        <f t="shared" si="17"/>
        <v>10462.41</v>
      </c>
      <c r="BO41" s="33">
        <v>4459.719999999999</v>
      </c>
      <c r="BP41" s="33">
        <v>3646.73</v>
      </c>
      <c r="BQ41" s="33">
        <v>4954.9800000000005</v>
      </c>
      <c r="BR41" s="34">
        <f t="shared" si="18"/>
        <v>13061.43</v>
      </c>
      <c r="BS41" s="35">
        <f t="shared" si="19"/>
        <v>39382.85</v>
      </c>
      <c r="BT41" s="33">
        <v>2515.2899999999995</v>
      </c>
      <c r="BU41" s="33">
        <v>1478.5099999999998</v>
      </c>
      <c r="BV41" s="33">
        <v>2413.75</v>
      </c>
      <c r="BW41" s="34">
        <f t="shared" si="20"/>
        <v>6407.55</v>
      </c>
      <c r="BX41" s="33">
        <v>2221.24</v>
      </c>
      <c r="BY41" s="33">
        <v>1856.2700000000002</v>
      </c>
      <c r="BZ41" s="33">
        <v>2201.68</v>
      </c>
      <c r="CA41" s="34">
        <f t="shared" si="21"/>
        <v>6279.19</v>
      </c>
      <c r="CB41" s="33">
        <v>1530.33</v>
      </c>
      <c r="CC41" s="77">
        <v>4552.55</v>
      </c>
      <c r="CD41" s="33">
        <v>2286.99</v>
      </c>
      <c r="CE41" s="34">
        <f t="shared" si="22"/>
        <v>8369.87</v>
      </c>
      <c r="CF41" s="33">
        <v>622.94</v>
      </c>
      <c r="CG41" s="33">
        <v>5862.26</v>
      </c>
      <c r="CH41" s="33">
        <v>3963.989999999998</v>
      </c>
      <c r="CI41" s="34">
        <f t="shared" si="23"/>
        <v>10449.19</v>
      </c>
      <c r="CJ41" s="35">
        <f t="shared" si="24"/>
        <v>31505.8</v>
      </c>
      <c r="CK41" s="31">
        <f t="shared" si="25"/>
        <v>5398376.13</v>
      </c>
    </row>
    <row r="42" spans="1:89" ht="12.75">
      <c r="A42" s="44" t="s">
        <v>100</v>
      </c>
      <c r="B42" s="45" t="s">
        <v>101</v>
      </c>
      <c r="C42" s="27">
        <v>12516.89</v>
      </c>
      <c r="D42" s="28">
        <v>14193.67</v>
      </c>
      <c r="E42" s="28">
        <v>11212.7</v>
      </c>
      <c r="F42" s="29">
        <f t="shared" si="3"/>
        <v>37923.26</v>
      </c>
      <c r="G42" s="28">
        <v>15651.63</v>
      </c>
      <c r="H42" s="28">
        <v>12785.6</v>
      </c>
      <c r="I42" s="28">
        <v>11404.5</v>
      </c>
      <c r="J42" s="29">
        <f t="shared" si="4"/>
        <v>39841.73</v>
      </c>
      <c r="K42" s="30">
        <v>12768.23</v>
      </c>
      <c r="L42" s="28">
        <v>13328.14</v>
      </c>
      <c r="M42" s="28">
        <v>10160.4</v>
      </c>
      <c r="N42" s="29">
        <f t="shared" si="5"/>
        <v>36256.77</v>
      </c>
      <c r="O42" s="28">
        <v>11766.14</v>
      </c>
      <c r="P42" s="28">
        <v>12891.28</v>
      </c>
      <c r="Q42" s="28">
        <v>11572.03</v>
      </c>
      <c r="R42" s="29">
        <f t="shared" si="0"/>
        <v>36229.45</v>
      </c>
      <c r="S42" s="31">
        <f t="shared" si="6"/>
        <v>150251.21</v>
      </c>
      <c r="T42" s="28">
        <v>78.88000000000001</v>
      </c>
      <c r="U42" s="28">
        <v>84.44000000000001</v>
      </c>
      <c r="V42" s="28">
        <v>230.76</v>
      </c>
      <c r="W42" s="29">
        <f t="shared" si="7"/>
        <v>394.08</v>
      </c>
      <c r="X42" s="28">
        <v>263.12</v>
      </c>
      <c r="Y42" s="32">
        <v>0</v>
      </c>
      <c r="Z42" s="32">
        <v>107.85000000000001</v>
      </c>
      <c r="AA42" s="29">
        <f t="shared" si="8"/>
        <v>370.97</v>
      </c>
      <c r="AB42" s="28">
        <v>171.35000000000002</v>
      </c>
      <c r="AC42" s="28">
        <v>108.49999999999999</v>
      </c>
      <c r="AD42" s="28">
        <v>116.53999999999999</v>
      </c>
      <c r="AE42" s="29">
        <f t="shared" si="9"/>
        <v>396.39</v>
      </c>
      <c r="AF42" s="28">
        <v>97.88</v>
      </c>
      <c r="AG42" s="28">
        <v>51.61</v>
      </c>
      <c r="AH42" s="28">
        <v>74.63</v>
      </c>
      <c r="AI42" s="29">
        <f t="shared" si="1"/>
        <v>224.12</v>
      </c>
      <c r="AJ42" s="31">
        <f t="shared" si="2"/>
        <v>1385.56</v>
      </c>
      <c r="AK42" s="33">
        <v>311.51</v>
      </c>
      <c r="AL42" s="33">
        <v>311.51</v>
      </c>
      <c r="AM42" s="62">
        <v>0</v>
      </c>
      <c r="AN42" s="62">
        <v>0</v>
      </c>
      <c r="AO42" s="34">
        <f t="shared" si="10"/>
        <v>623.02</v>
      </c>
      <c r="AP42" s="33">
        <v>624.38</v>
      </c>
      <c r="AQ42" s="33">
        <v>156.44</v>
      </c>
      <c r="AR42" s="76">
        <v>153.31</v>
      </c>
      <c r="AS42" s="34">
        <f t="shared" si="11"/>
        <v>934.13</v>
      </c>
      <c r="AT42" s="33">
        <v>438.01</v>
      </c>
      <c r="AU42" s="33">
        <v>629.35</v>
      </c>
      <c r="AV42" s="33">
        <v>148.27</v>
      </c>
      <c r="AW42" s="34">
        <f t="shared" si="12"/>
        <v>1215.63</v>
      </c>
      <c r="AX42" s="33">
        <v>910.65</v>
      </c>
      <c r="AY42" s="33">
        <v>529.46</v>
      </c>
      <c r="AZ42" s="33">
        <v>529.46</v>
      </c>
      <c r="BA42" s="34">
        <f t="shared" si="13"/>
        <v>1969.57</v>
      </c>
      <c r="BB42" s="35">
        <f t="shared" si="14"/>
        <v>4742.35</v>
      </c>
      <c r="BC42" s="33">
        <v>0</v>
      </c>
      <c r="BD42" s="33">
        <v>0</v>
      </c>
      <c r="BE42" s="33">
        <v>0</v>
      </c>
      <c r="BF42" s="34">
        <f t="shared" si="15"/>
        <v>0</v>
      </c>
      <c r="BG42" s="33">
        <v>0</v>
      </c>
      <c r="BH42" s="33">
        <v>0</v>
      </c>
      <c r="BI42" s="76">
        <v>0</v>
      </c>
      <c r="BJ42" s="34">
        <f t="shared" si="16"/>
        <v>0</v>
      </c>
      <c r="BK42" s="33">
        <v>0</v>
      </c>
      <c r="BL42" s="33">
        <v>0</v>
      </c>
      <c r="BM42" s="33">
        <v>0</v>
      </c>
      <c r="BN42" s="34">
        <f t="shared" si="17"/>
        <v>0</v>
      </c>
      <c r="BO42" s="33">
        <v>0</v>
      </c>
      <c r="BP42" s="33">
        <v>0</v>
      </c>
      <c r="BQ42" s="33">
        <v>0</v>
      </c>
      <c r="BR42" s="34">
        <f t="shared" si="18"/>
        <v>0</v>
      </c>
      <c r="BS42" s="35">
        <f t="shared" si="19"/>
        <v>0</v>
      </c>
      <c r="BT42" s="33">
        <v>0</v>
      </c>
      <c r="BU42" s="33">
        <v>0</v>
      </c>
      <c r="BV42" s="33">
        <v>0</v>
      </c>
      <c r="BW42" s="34">
        <f t="shared" si="20"/>
        <v>0</v>
      </c>
      <c r="BX42" s="33">
        <v>0</v>
      </c>
      <c r="BY42" s="33">
        <v>0</v>
      </c>
      <c r="BZ42" s="33">
        <v>0</v>
      </c>
      <c r="CA42" s="34">
        <f t="shared" si="21"/>
        <v>0</v>
      </c>
      <c r="CB42" s="33">
        <v>0</v>
      </c>
      <c r="CC42" s="77">
        <v>0</v>
      </c>
      <c r="CD42" s="33">
        <v>0</v>
      </c>
      <c r="CE42" s="34">
        <f t="shared" si="22"/>
        <v>0</v>
      </c>
      <c r="CF42" s="33">
        <v>0</v>
      </c>
      <c r="CG42" s="33">
        <v>0</v>
      </c>
      <c r="CH42" s="33">
        <v>0</v>
      </c>
      <c r="CI42" s="34">
        <f t="shared" si="23"/>
        <v>0</v>
      </c>
      <c r="CJ42" s="35">
        <f t="shared" si="24"/>
        <v>0</v>
      </c>
      <c r="CK42" s="31">
        <f t="shared" si="25"/>
        <v>156379.12</v>
      </c>
    </row>
    <row r="43" spans="1:89" ht="12.75">
      <c r="A43" s="44" t="s">
        <v>102</v>
      </c>
      <c r="B43" s="46" t="s">
        <v>103</v>
      </c>
      <c r="C43" s="27">
        <v>223117.47</v>
      </c>
      <c r="D43" s="28">
        <v>308005.86</v>
      </c>
      <c r="E43" s="28">
        <v>251414.64</v>
      </c>
      <c r="F43" s="29">
        <f t="shared" si="3"/>
        <v>782537.97</v>
      </c>
      <c r="G43" s="28">
        <v>262169.47</v>
      </c>
      <c r="H43" s="28">
        <v>298192.37</v>
      </c>
      <c r="I43" s="28">
        <v>244185.38</v>
      </c>
      <c r="J43" s="29">
        <f t="shared" si="4"/>
        <v>804547.22</v>
      </c>
      <c r="K43" s="30">
        <v>283756.25</v>
      </c>
      <c r="L43" s="28">
        <v>311035.97</v>
      </c>
      <c r="M43" s="28">
        <v>306336.89</v>
      </c>
      <c r="N43" s="29">
        <f t="shared" si="5"/>
        <v>901129.11</v>
      </c>
      <c r="O43" s="28">
        <v>325508.76</v>
      </c>
      <c r="P43" s="28">
        <v>304976.05</v>
      </c>
      <c r="Q43" s="28">
        <v>287137.19</v>
      </c>
      <c r="R43" s="29">
        <f t="shared" si="0"/>
        <v>917622</v>
      </c>
      <c r="S43" s="31">
        <f t="shared" si="6"/>
        <v>3405836.3</v>
      </c>
      <c r="T43" s="28">
        <v>5128.5999999999985</v>
      </c>
      <c r="U43" s="28">
        <v>4391.900000000003</v>
      </c>
      <c r="V43" s="28">
        <v>4692.100000000002</v>
      </c>
      <c r="W43" s="29">
        <f t="shared" si="7"/>
        <v>14212.6</v>
      </c>
      <c r="X43" s="28">
        <v>4305.210000000004</v>
      </c>
      <c r="Y43" s="32">
        <v>4461.590000000003</v>
      </c>
      <c r="Z43" s="32">
        <v>3870.29</v>
      </c>
      <c r="AA43" s="29">
        <f t="shared" si="8"/>
        <v>12637.09</v>
      </c>
      <c r="AB43" s="28">
        <v>4267.460000000002</v>
      </c>
      <c r="AC43" s="28">
        <v>3917.6700000000014</v>
      </c>
      <c r="AD43" s="28">
        <v>4375.280000000003</v>
      </c>
      <c r="AE43" s="29">
        <f t="shared" si="9"/>
        <v>12560.41</v>
      </c>
      <c r="AF43" s="28">
        <v>4269.320000000003</v>
      </c>
      <c r="AG43" s="28">
        <v>5135.33</v>
      </c>
      <c r="AH43" s="28">
        <v>4664.210000000005</v>
      </c>
      <c r="AI43" s="29">
        <f t="shared" si="1"/>
        <v>14068.86</v>
      </c>
      <c r="AJ43" s="31">
        <f t="shared" si="2"/>
        <v>53478.96</v>
      </c>
      <c r="AK43" s="33">
        <v>23512.66</v>
      </c>
      <c r="AL43" s="33">
        <v>21560.38</v>
      </c>
      <c r="AM43" s="62">
        <v>28253.83</v>
      </c>
      <c r="AN43" s="62">
        <v>0</v>
      </c>
      <c r="AO43" s="34">
        <f t="shared" si="10"/>
        <v>73326.87</v>
      </c>
      <c r="AP43" s="33">
        <v>32106.98</v>
      </c>
      <c r="AQ43" s="33">
        <v>32400.39</v>
      </c>
      <c r="AR43" s="76">
        <v>30474.21</v>
      </c>
      <c r="AS43" s="34">
        <f t="shared" si="11"/>
        <v>94981.58</v>
      </c>
      <c r="AT43" s="33">
        <v>28053.29</v>
      </c>
      <c r="AU43" s="33">
        <v>34096.18</v>
      </c>
      <c r="AV43" s="33">
        <v>26453.6</v>
      </c>
      <c r="AW43" s="34">
        <f t="shared" si="12"/>
        <v>88603.07</v>
      </c>
      <c r="AX43" s="33">
        <v>32655.99</v>
      </c>
      <c r="AY43" s="33">
        <v>26288.55</v>
      </c>
      <c r="AZ43" s="33">
        <v>35205.72</v>
      </c>
      <c r="BA43" s="34">
        <f t="shared" si="13"/>
        <v>94150.26</v>
      </c>
      <c r="BB43" s="35">
        <f t="shared" si="14"/>
        <v>351061.78</v>
      </c>
      <c r="BC43" s="33">
        <v>961.5600000000001</v>
      </c>
      <c r="BD43" s="33">
        <v>903.8000000000001</v>
      </c>
      <c r="BE43" s="33">
        <v>727.84</v>
      </c>
      <c r="BF43" s="34">
        <f t="shared" si="15"/>
        <v>2593.2</v>
      </c>
      <c r="BG43" s="33">
        <v>840.53</v>
      </c>
      <c r="BH43" s="33">
        <v>959.63</v>
      </c>
      <c r="BI43" s="76">
        <v>941.78</v>
      </c>
      <c r="BJ43" s="34">
        <f t="shared" si="16"/>
        <v>2741.94</v>
      </c>
      <c r="BK43" s="33">
        <v>340.83</v>
      </c>
      <c r="BL43" s="33">
        <v>2750.41</v>
      </c>
      <c r="BM43" s="33">
        <v>1822.2799999999997</v>
      </c>
      <c r="BN43" s="34">
        <f t="shared" si="17"/>
        <v>4913.52</v>
      </c>
      <c r="BO43" s="33">
        <v>2279.93</v>
      </c>
      <c r="BP43" s="33">
        <v>1812.0799999999997</v>
      </c>
      <c r="BQ43" s="33">
        <v>2131.2</v>
      </c>
      <c r="BR43" s="34">
        <f t="shared" si="18"/>
        <v>6223.21</v>
      </c>
      <c r="BS43" s="35">
        <f t="shared" si="19"/>
        <v>16471.87</v>
      </c>
      <c r="BT43" s="33">
        <v>769.22</v>
      </c>
      <c r="BU43" s="33">
        <v>723.01</v>
      </c>
      <c r="BV43" s="33">
        <v>582.5</v>
      </c>
      <c r="BW43" s="34">
        <f t="shared" si="20"/>
        <v>2074.73</v>
      </c>
      <c r="BX43" s="33">
        <v>672.17</v>
      </c>
      <c r="BY43" s="33">
        <v>767.67</v>
      </c>
      <c r="BZ43" s="33">
        <v>753.4</v>
      </c>
      <c r="CA43" s="34">
        <f t="shared" si="21"/>
        <v>2193.24</v>
      </c>
      <c r="CB43" s="33">
        <v>539.37</v>
      </c>
      <c r="CC43" s="77">
        <v>1933.65</v>
      </c>
      <c r="CD43" s="33">
        <v>1457.88</v>
      </c>
      <c r="CE43" s="34">
        <f t="shared" si="22"/>
        <v>3930.9</v>
      </c>
      <c r="CF43" s="33">
        <v>318.47</v>
      </c>
      <c r="CG43" s="33">
        <v>2955.22</v>
      </c>
      <c r="CH43" s="33">
        <v>1705</v>
      </c>
      <c r="CI43" s="34">
        <f t="shared" si="23"/>
        <v>4978.69</v>
      </c>
      <c r="CJ43" s="35">
        <f t="shared" si="24"/>
        <v>13177.56</v>
      </c>
      <c r="CK43" s="31">
        <f t="shared" si="25"/>
        <v>3840026.47</v>
      </c>
    </row>
    <row r="44" spans="1:89" ht="12.75">
      <c r="A44" s="44" t="s">
        <v>104</v>
      </c>
      <c r="B44" s="45" t="s">
        <v>105</v>
      </c>
      <c r="C44" s="27">
        <v>149894.22</v>
      </c>
      <c r="D44" s="28">
        <v>137982.96</v>
      </c>
      <c r="E44" s="28">
        <v>127923.91</v>
      </c>
      <c r="F44" s="29">
        <f t="shared" si="3"/>
        <v>415801.09</v>
      </c>
      <c r="G44" s="28">
        <v>159793.87</v>
      </c>
      <c r="H44" s="28">
        <v>141767.42</v>
      </c>
      <c r="I44" s="28">
        <v>141512.73</v>
      </c>
      <c r="J44" s="29">
        <f t="shared" si="4"/>
        <v>443074.02</v>
      </c>
      <c r="K44" s="30">
        <v>137334.22</v>
      </c>
      <c r="L44" s="28">
        <v>105029.18</v>
      </c>
      <c r="M44" s="28">
        <v>91162.28</v>
      </c>
      <c r="N44" s="29">
        <f t="shared" si="5"/>
        <v>333525.68</v>
      </c>
      <c r="O44" s="28">
        <v>102214.74</v>
      </c>
      <c r="P44" s="28">
        <v>93456.91</v>
      </c>
      <c r="Q44" s="28">
        <v>84975.56</v>
      </c>
      <c r="R44" s="29">
        <f t="shared" si="0"/>
        <v>280647.21</v>
      </c>
      <c r="S44" s="31">
        <f t="shared" si="6"/>
        <v>1473048</v>
      </c>
      <c r="T44" s="28">
        <v>2344.15</v>
      </c>
      <c r="U44" s="28">
        <v>1436.8700000000006</v>
      </c>
      <c r="V44" s="28">
        <v>1830.0300000000004</v>
      </c>
      <c r="W44" s="29">
        <f t="shared" si="7"/>
        <v>5611.05</v>
      </c>
      <c r="X44" s="28">
        <v>1492.89</v>
      </c>
      <c r="Y44" s="32">
        <v>1959.35</v>
      </c>
      <c r="Z44" s="32">
        <v>1639.0900000000001</v>
      </c>
      <c r="AA44" s="29">
        <f t="shared" si="8"/>
        <v>5091.33</v>
      </c>
      <c r="AB44" s="28">
        <v>1709.8000000000009</v>
      </c>
      <c r="AC44" s="28">
        <v>1723.2999999999997</v>
      </c>
      <c r="AD44" s="28">
        <v>1503.51</v>
      </c>
      <c r="AE44" s="29">
        <f t="shared" si="9"/>
        <v>4936.61</v>
      </c>
      <c r="AF44" s="28">
        <v>1828.3599999999997</v>
      </c>
      <c r="AG44" s="28">
        <v>1715.6200000000006</v>
      </c>
      <c r="AH44" s="28">
        <v>1905.6299999999987</v>
      </c>
      <c r="AI44" s="29">
        <f t="shared" si="1"/>
        <v>5449.61</v>
      </c>
      <c r="AJ44" s="31">
        <f t="shared" si="2"/>
        <v>21088.6</v>
      </c>
      <c r="AK44" s="33">
        <v>5562.32</v>
      </c>
      <c r="AL44" s="33">
        <v>6447.2</v>
      </c>
      <c r="AM44" s="62">
        <v>6359.94</v>
      </c>
      <c r="AN44" s="62">
        <v>0</v>
      </c>
      <c r="AO44" s="34">
        <f t="shared" si="10"/>
        <v>18369.46</v>
      </c>
      <c r="AP44" s="33">
        <v>8233.16</v>
      </c>
      <c r="AQ44" s="33">
        <v>12160.3</v>
      </c>
      <c r="AR44" s="76">
        <v>7864.91</v>
      </c>
      <c r="AS44" s="34">
        <f t="shared" si="11"/>
        <v>28258.37</v>
      </c>
      <c r="AT44" s="33">
        <v>11518.82</v>
      </c>
      <c r="AU44" s="33">
        <v>9106.52</v>
      </c>
      <c r="AV44" s="33">
        <v>15780.28</v>
      </c>
      <c r="AW44" s="34">
        <f t="shared" si="12"/>
        <v>36405.62</v>
      </c>
      <c r="AX44" s="33">
        <v>17169.1</v>
      </c>
      <c r="AY44" s="33">
        <v>11173.37</v>
      </c>
      <c r="AZ44" s="33">
        <v>10890.2</v>
      </c>
      <c r="BA44" s="34">
        <f t="shared" si="13"/>
        <v>39232.67</v>
      </c>
      <c r="BB44" s="35">
        <f t="shared" si="14"/>
        <v>122266.12</v>
      </c>
      <c r="BC44" s="33">
        <v>727.5799999999999</v>
      </c>
      <c r="BD44" s="33">
        <v>590.0600000000001</v>
      </c>
      <c r="BE44" s="33">
        <v>892.74</v>
      </c>
      <c r="BF44" s="34">
        <f t="shared" si="15"/>
        <v>2210.38</v>
      </c>
      <c r="BG44" s="33">
        <v>611.43</v>
      </c>
      <c r="BH44" s="33">
        <v>1173.7400000000002</v>
      </c>
      <c r="BI44" s="76">
        <v>1070.4</v>
      </c>
      <c r="BJ44" s="34">
        <f t="shared" si="16"/>
        <v>2855.57</v>
      </c>
      <c r="BK44" s="33">
        <v>237.89</v>
      </c>
      <c r="BL44" s="33">
        <v>1015.58</v>
      </c>
      <c r="BM44" s="33">
        <v>616.58</v>
      </c>
      <c r="BN44" s="34">
        <f t="shared" si="17"/>
        <v>1870.05</v>
      </c>
      <c r="BO44" s="33">
        <v>759.23</v>
      </c>
      <c r="BP44" s="33">
        <v>919</v>
      </c>
      <c r="BQ44" s="33">
        <v>451.57000000000005</v>
      </c>
      <c r="BR44" s="34">
        <f t="shared" si="18"/>
        <v>2129.8</v>
      </c>
      <c r="BS44" s="35">
        <f t="shared" si="19"/>
        <v>9065.8</v>
      </c>
      <c r="BT44" s="33">
        <v>582.0500000000001</v>
      </c>
      <c r="BU44" s="33">
        <v>472.02</v>
      </c>
      <c r="BV44" s="33">
        <v>714.43</v>
      </c>
      <c r="BW44" s="34">
        <f t="shared" si="20"/>
        <v>1768.5</v>
      </c>
      <c r="BX44" s="33">
        <v>488.84</v>
      </c>
      <c r="BY44" s="33">
        <v>938.95</v>
      </c>
      <c r="BZ44" s="33">
        <v>856.33</v>
      </c>
      <c r="CA44" s="34">
        <f t="shared" si="21"/>
        <v>2284.12</v>
      </c>
      <c r="CB44" s="33">
        <v>376.47</v>
      </c>
      <c r="CC44" s="77">
        <v>626.31</v>
      </c>
      <c r="CD44" s="33">
        <v>493.28</v>
      </c>
      <c r="CE44" s="34">
        <f t="shared" si="22"/>
        <v>1496.06</v>
      </c>
      <c r="CF44" s="33">
        <v>106.05</v>
      </c>
      <c r="CG44" s="33">
        <v>1236.58</v>
      </c>
      <c r="CH44" s="33">
        <v>361.25</v>
      </c>
      <c r="CI44" s="34">
        <f t="shared" si="23"/>
        <v>1703.88</v>
      </c>
      <c r="CJ44" s="35">
        <f t="shared" si="24"/>
        <v>7252.56</v>
      </c>
      <c r="CK44" s="31">
        <f t="shared" si="25"/>
        <v>1632721.08</v>
      </c>
    </row>
    <row r="45" spans="1:89" ht="12.75">
      <c r="A45" s="44" t="s">
        <v>106</v>
      </c>
      <c r="B45" s="45" t="s">
        <v>107</v>
      </c>
      <c r="C45" s="27">
        <v>17624.46</v>
      </c>
      <c r="D45" s="28">
        <v>18859.13</v>
      </c>
      <c r="E45" s="28">
        <v>18213.64</v>
      </c>
      <c r="F45" s="29">
        <f t="shared" si="3"/>
        <v>54697.23</v>
      </c>
      <c r="G45" s="28">
        <v>17682.61</v>
      </c>
      <c r="H45" s="28">
        <v>18970.82</v>
      </c>
      <c r="I45" s="28">
        <v>20995.85</v>
      </c>
      <c r="J45" s="29">
        <f t="shared" si="4"/>
        <v>57649.28</v>
      </c>
      <c r="K45" s="30">
        <v>18599.86</v>
      </c>
      <c r="L45" s="28">
        <v>18647.69</v>
      </c>
      <c r="M45" s="28">
        <v>21642.57</v>
      </c>
      <c r="N45" s="29">
        <f t="shared" si="5"/>
        <v>58890.12</v>
      </c>
      <c r="O45" s="28">
        <v>19753.49</v>
      </c>
      <c r="P45" s="28">
        <v>18023.86</v>
      </c>
      <c r="Q45" s="28">
        <v>20888.89</v>
      </c>
      <c r="R45" s="29">
        <f t="shared" si="0"/>
        <v>58666.24</v>
      </c>
      <c r="S45" s="31">
        <f t="shared" si="6"/>
        <v>229902.87</v>
      </c>
      <c r="T45" s="28">
        <v>78.09</v>
      </c>
      <c r="U45" s="28">
        <v>286.79999999999995</v>
      </c>
      <c r="V45" s="28">
        <v>200.42999999999998</v>
      </c>
      <c r="W45" s="29">
        <f t="shared" si="7"/>
        <v>565.32</v>
      </c>
      <c r="X45" s="28">
        <v>275.98999999999995</v>
      </c>
      <c r="Y45" s="32">
        <v>184.07999999999998</v>
      </c>
      <c r="Z45" s="32">
        <v>281.55999999999995</v>
      </c>
      <c r="AA45" s="29">
        <f t="shared" si="8"/>
        <v>741.63</v>
      </c>
      <c r="AB45" s="28">
        <v>277.59000000000003</v>
      </c>
      <c r="AC45" s="28">
        <v>426.71000000000004</v>
      </c>
      <c r="AD45" s="28">
        <v>331.55000000000007</v>
      </c>
      <c r="AE45" s="29">
        <f t="shared" si="9"/>
        <v>1035.85</v>
      </c>
      <c r="AF45" s="28">
        <v>277.81000000000006</v>
      </c>
      <c r="AG45" s="28">
        <v>384.04</v>
      </c>
      <c r="AH45" s="28">
        <v>283.07</v>
      </c>
      <c r="AI45" s="29">
        <f t="shared" si="1"/>
        <v>944.92</v>
      </c>
      <c r="AJ45" s="31">
        <f t="shared" si="2"/>
        <v>3287.72</v>
      </c>
      <c r="AK45" s="33">
        <v>1612.73</v>
      </c>
      <c r="AL45" s="33">
        <v>2023.86</v>
      </c>
      <c r="AM45" s="62">
        <v>1380</v>
      </c>
      <c r="AN45" s="62">
        <v>0</v>
      </c>
      <c r="AO45" s="34">
        <f t="shared" si="10"/>
        <v>5016.59</v>
      </c>
      <c r="AP45" s="33">
        <v>1909.46</v>
      </c>
      <c r="AQ45" s="33">
        <v>2917.81</v>
      </c>
      <c r="AR45" s="76">
        <v>2686.39</v>
      </c>
      <c r="AS45" s="34">
        <f t="shared" si="11"/>
        <v>7513.66</v>
      </c>
      <c r="AT45" s="33">
        <v>2984.01</v>
      </c>
      <c r="AU45" s="33">
        <v>3597.83</v>
      </c>
      <c r="AV45" s="33">
        <v>3336.7</v>
      </c>
      <c r="AW45" s="34">
        <f t="shared" si="12"/>
        <v>9918.54</v>
      </c>
      <c r="AX45" s="33">
        <v>3042.67</v>
      </c>
      <c r="AY45" s="33">
        <v>2704.68</v>
      </c>
      <c r="AZ45" s="33">
        <v>3479.5</v>
      </c>
      <c r="BA45" s="34">
        <f t="shared" si="13"/>
        <v>9226.85</v>
      </c>
      <c r="BB45" s="35">
        <f t="shared" si="14"/>
        <v>31675.64</v>
      </c>
      <c r="BC45" s="33">
        <v>0</v>
      </c>
      <c r="BD45" s="33">
        <v>0</v>
      </c>
      <c r="BE45" s="33">
        <v>0</v>
      </c>
      <c r="BF45" s="34">
        <f t="shared" si="15"/>
        <v>0</v>
      </c>
      <c r="BG45" s="33">
        <v>468.25</v>
      </c>
      <c r="BH45" s="33">
        <v>468.25</v>
      </c>
      <c r="BI45" s="76">
        <v>701.8400000000001</v>
      </c>
      <c r="BJ45" s="34">
        <f t="shared" si="16"/>
        <v>1638.34</v>
      </c>
      <c r="BK45" s="33">
        <v>165.47</v>
      </c>
      <c r="BL45" s="33">
        <v>752.83</v>
      </c>
      <c r="BM45" s="33">
        <v>297.46</v>
      </c>
      <c r="BN45" s="34">
        <f t="shared" si="17"/>
        <v>1215.76</v>
      </c>
      <c r="BO45" s="33">
        <v>297.46</v>
      </c>
      <c r="BP45" s="33">
        <v>525.87</v>
      </c>
      <c r="BQ45" s="33">
        <v>525.8699999999999</v>
      </c>
      <c r="BR45" s="34">
        <f t="shared" si="18"/>
        <v>1349.2</v>
      </c>
      <c r="BS45" s="35">
        <f t="shared" si="19"/>
        <v>4203.3</v>
      </c>
      <c r="BT45" s="33">
        <v>0</v>
      </c>
      <c r="BU45" s="33">
        <v>0</v>
      </c>
      <c r="BV45" s="33">
        <v>0</v>
      </c>
      <c r="BW45" s="34">
        <f t="shared" si="20"/>
        <v>0</v>
      </c>
      <c r="BX45" s="33">
        <v>374.58</v>
      </c>
      <c r="BY45" s="33">
        <v>374.58</v>
      </c>
      <c r="BZ45" s="33">
        <v>561.45</v>
      </c>
      <c r="CA45" s="34">
        <f t="shared" si="21"/>
        <v>1310.61</v>
      </c>
      <c r="CB45" s="33">
        <v>261.85</v>
      </c>
      <c r="CC45" s="77">
        <v>472.77</v>
      </c>
      <c r="CD45" s="33">
        <v>237.98</v>
      </c>
      <c r="CE45" s="34">
        <f t="shared" si="22"/>
        <v>972.6</v>
      </c>
      <c r="CF45" s="33">
        <v>41.55</v>
      </c>
      <c r="CG45" s="33">
        <v>617.14</v>
      </c>
      <c r="CH45" s="33">
        <v>420.71</v>
      </c>
      <c r="CI45" s="34">
        <f t="shared" si="23"/>
        <v>1079.4</v>
      </c>
      <c r="CJ45" s="35">
        <f t="shared" si="24"/>
        <v>3362.61</v>
      </c>
      <c r="CK45" s="31">
        <f t="shared" si="25"/>
        <v>272432.14</v>
      </c>
    </row>
    <row r="46" spans="1:89" ht="12.75">
      <c r="A46" s="44" t="s">
        <v>108</v>
      </c>
      <c r="B46" s="47" t="s">
        <v>109</v>
      </c>
      <c r="C46" s="27">
        <v>45367.43</v>
      </c>
      <c r="D46" s="28">
        <v>31847.09</v>
      </c>
      <c r="E46" s="28">
        <v>32960.89</v>
      </c>
      <c r="F46" s="29">
        <f t="shared" si="3"/>
        <v>110175.41</v>
      </c>
      <c r="G46" s="28">
        <v>31337.57</v>
      </c>
      <c r="H46" s="28">
        <v>31974.47</v>
      </c>
      <c r="I46" s="28">
        <v>29095.86</v>
      </c>
      <c r="J46" s="29">
        <f t="shared" si="4"/>
        <v>92407.9</v>
      </c>
      <c r="K46" s="30">
        <v>31242.06</v>
      </c>
      <c r="L46" s="28">
        <v>31453.58</v>
      </c>
      <c r="M46" s="28">
        <v>31341.7</v>
      </c>
      <c r="N46" s="29">
        <f t="shared" si="5"/>
        <v>94037.34</v>
      </c>
      <c r="O46" s="28">
        <v>33513.89</v>
      </c>
      <c r="P46" s="28">
        <v>31840.31</v>
      </c>
      <c r="Q46" s="28">
        <v>34166.99</v>
      </c>
      <c r="R46" s="29">
        <f t="shared" si="0"/>
        <v>99521.19</v>
      </c>
      <c r="S46" s="31">
        <f t="shared" si="6"/>
        <v>396141.84</v>
      </c>
      <c r="T46" s="28">
        <v>3104.0900000000024</v>
      </c>
      <c r="U46" s="28">
        <v>1648.3100000000004</v>
      </c>
      <c r="V46" s="28">
        <v>2514.07</v>
      </c>
      <c r="W46" s="29">
        <f t="shared" si="7"/>
        <v>7266.47</v>
      </c>
      <c r="X46" s="28">
        <v>1805.1099999999994</v>
      </c>
      <c r="Y46" s="32">
        <v>2379.310000000001</v>
      </c>
      <c r="Z46" s="32">
        <v>2028.1299999999997</v>
      </c>
      <c r="AA46" s="29">
        <f t="shared" si="8"/>
        <v>6212.55</v>
      </c>
      <c r="AB46" s="28">
        <v>1922.6299999999997</v>
      </c>
      <c r="AC46" s="28">
        <v>2609.5500000000015</v>
      </c>
      <c r="AD46" s="28">
        <v>2033.2099999999991</v>
      </c>
      <c r="AE46" s="29">
        <f t="shared" si="9"/>
        <v>6565.39</v>
      </c>
      <c r="AF46" s="28">
        <v>2032.929999999998</v>
      </c>
      <c r="AG46" s="28">
        <v>2255.029999999999</v>
      </c>
      <c r="AH46" s="28">
        <v>2146.399999999998</v>
      </c>
      <c r="AI46" s="29">
        <f t="shared" si="1"/>
        <v>6434.36</v>
      </c>
      <c r="AJ46" s="31">
        <f t="shared" si="2"/>
        <v>26478.77</v>
      </c>
      <c r="AK46" s="33">
        <v>2406.72</v>
      </c>
      <c r="AL46" s="33">
        <v>2584.96</v>
      </c>
      <c r="AM46" s="62">
        <v>2504.85</v>
      </c>
      <c r="AN46" s="62">
        <v>0</v>
      </c>
      <c r="AO46" s="34">
        <f t="shared" si="10"/>
        <v>7496.53</v>
      </c>
      <c r="AP46" s="33">
        <v>3288.62</v>
      </c>
      <c r="AQ46" s="33">
        <v>2839.61</v>
      </c>
      <c r="AR46" s="76">
        <v>3117.87</v>
      </c>
      <c r="AS46" s="34">
        <f t="shared" si="11"/>
        <v>9246.1</v>
      </c>
      <c r="AT46" s="33">
        <v>2116.16</v>
      </c>
      <c r="AU46" s="33">
        <v>2831.88</v>
      </c>
      <c r="AV46" s="33">
        <v>3593.85</v>
      </c>
      <c r="AW46" s="34">
        <f t="shared" si="12"/>
        <v>8541.89</v>
      </c>
      <c r="AX46" s="33">
        <v>3497.94</v>
      </c>
      <c r="AY46" s="33">
        <v>4395.37</v>
      </c>
      <c r="AZ46" s="33">
        <v>3272.75</v>
      </c>
      <c r="BA46" s="34">
        <f t="shared" si="13"/>
        <v>11166.06</v>
      </c>
      <c r="BB46" s="35">
        <f t="shared" si="14"/>
        <v>36450.58</v>
      </c>
      <c r="BC46" s="33">
        <v>0</v>
      </c>
      <c r="BD46" s="33">
        <v>156.44</v>
      </c>
      <c r="BE46" s="33">
        <v>0</v>
      </c>
      <c r="BF46" s="34">
        <f t="shared" si="15"/>
        <v>156.44</v>
      </c>
      <c r="BG46" s="33">
        <v>234.66</v>
      </c>
      <c r="BH46" s="33">
        <v>391.1</v>
      </c>
      <c r="BI46" s="76">
        <v>234.66</v>
      </c>
      <c r="BJ46" s="34">
        <f t="shared" si="16"/>
        <v>860.42</v>
      </c>
      <c r="BK46" s="33">
        <v>71.06</v>
      </c>
      <c r="BL46" s="33">
        <v>237.97</v>
      </c>
      <c r="BM46" s="33">
        <v>223.1</v>
      </c>
      <c r="BN46" s="34">
        <f t="shared" si="17"/>
        <v>532.13</v>
      </c>
      <c r="BO46" s="33">
        <v>74.37</v>
      </c>
      <c r="BP46" s="33">
        <v>0</v>
      </c>
      <c r="BQ46" s="33">
        <v>229.81</v>
      </c>
      <c r="BR46" s="34">
        <f t="shared" si="18"/>
        <v>304.18</v>
      </c>
      <c r="BS46" s="35">
        <f t="shared" si="19"/>
        <v>1853.17</v>
      </c>
      <c r="BT46" s="33">
        <v>0</v>
      </c>
      <c r="BU46" s="33">
        <v>125.14</v>
      </c>
      <c r="BV46" s="33">
        <v>0</v>
      </c>
      <c r="BW46" s="34">
        <f t="shared" si="20"/>
        <v>125.14</v>
      </c>
      <c r="BX46" s="33">
        <v>187.71</v>
      </c>
      <c r="BY46" s="33">
        <v>312.85</v>
      </c>
      <c r="BZ46" s="33">
        <v>187.71</v>
      </c>
      <c r="CA46" s="34">
        <f t="shared" si="21"/>
        <v>688.27</v>
      </c>
      <c r="CB46" s="33">
        <v>112.44</v>
      </c>
      <c r="CC46" s="77">
        <v>134.76</v>
      </c>
      <c r="CD46" s="33">
        <v>178.48</v>
      </c>
      <c r="CE46" s="34">
        <f t="shared" si="22"/>
        <v>425.68</v>
      </c>
      <c r="CF46" s="33">
        <v>10.39</v>
      </c>
      <c r="CG46" s="33">
        <v>49.1</v>
      </c>
      <c r="CH46" s="33">
        <v>183.85</v>
      </c>
      <c r="CI46" s="34">
        <f t="shared" si="23"/>
        <v>243.34</v>
      </c>
      <c r="CJ46" s="35">
        <f t="shared" si="24"/>
        <v>1482.43</v>
      </c>
      <c r="CK46" s="31">
        <f t="shared" si="25"/>
        <v>462406.79</v>
      </c>
    </row>
    <row r="47" spans="1:89" ht="12.75">
      <c r="A47" s="44" t="s">
        <v>110</v>
      </c>
      <c r="B47" s="47" t="s">
        <v>111</v>
      </c>
      <c r="C47" s="27">
        <v>4813.67</v>
      </c>
      <c r="D47" s="28">
        <v>4432.56</v>
      </c>
      <c r="E47" s="28">
        <v>4279.44</v>
      </c>
      <c r="F47" s="29">
        <f t="shared" si="3"/>
        <v>13525.67</v>
      </c>
      <c r="G47" s="28">
        <v>5564.01</v>
      </c>
      <c r="H47" s="28">
        <v>3363.5</v>
      </c>
      <c r="I47" s="28">
        <v>3339.9</v>
      </c>
      <c r="J47" s="29">
        <f t="shared" si="4"/>
        <v>12267.41</v>
      </c>
      <c r="K47" s="30">
        <v>2267.62</v>
      </c>
      <c r="L47" s="28">
        <v>2406.64</v>
      </c>
      <c r="M47" s="28">
        <v>2716.79</v>
      </c>
      <c r="N47" s="29">
        <f t="shared" si="5"/>
        <v>7391.05</v>
      </c>
      <c r="O47" s="28">
        <v>3904.11</v>
      </c>
      <c r="P47" s="28">
        <v>3065</v>
      </c>
      <c r="Q47" s="28">
        <v>2478.89</v>
      </c>
      <c r="R47" s="29">
        <f t="shared" si="0"/>
        <v>9448</v>
      </c>
      <c r="S47" s="31">
        <f t="shared" si="6"/>
        <v>42632.13</v>
      </c>
      <c r="T47" s="28">
        <v>476.03999999999996</v>
      </c>
      <c r="U47" s="28">
        <v>430.20000000000005</v>
      </c>
      <c r="V47" s="28">
        <v>343.17</v>
      </c>
      <c r="W47" s="29">
        <f t="shared" si="7"/>
        <v>1249.41</v>
      </c>
      <c r="X47" s="28">
        <v>330.4099999999999</v>
      </c>
      <c r="Y47" s="28">
        <v>341.41999999999996</v>
      </c>
      <c r="Z47" s="28">
        <v>380.35999999999996</v>
      </c>
      <c r="AA47" s="29">
        <f t="shared" si="8"/>
        <v>1052.19</v>
      </c>
      <c r="AB47" s="28">
        <v>277.46</v>
      </c>
      <c r="AC47" s="28">
        <v>272.6500000000001</v>
      </c>
      <c r="AD47" s="28">
        <v>381.23</v>
      </c>
      <c r="AE47" s="29">
        <f t="shared" si="9"/>
        <v>931.34</v>
      </c>
      <c r="AF47" s="28">
        <v>293.23</v>
      </c>
      <c r="AG47" s="28">
        <v>363.64000000000004</v>
      </c>
      <c r="AH47" s="28">
        <v>268.21999999999997</v>
      </c>
      <c r="AI47" s="29">
        <f t="shared" si="1"/>
        <v>925.09</v>
      </c>
      <c r="AJ47" s="31">
        <f t="shared" si="2"/>
        <v>4158.03</v>
      </c>
      <c r="AK47" s="33">
        <v>0</v>
      </c>
      <c r="AL47" s="33">
        <v>0</v>
      </c>
      <c r="AM47" s="62">
        <v>0</v>
      </c>
      <c r="AN47" s="62">
        <v>0</v>
      </c>
      <c r="AO47" s="34">
        <f t="shared" si="10"/>
        <v>0</v>
      </c>
      <c r="AP47" s="33">
        <v>0</v>
      </c>
      <c r="AQ47" s="33">
        <v>0</v>
      </c>
      <c r="AR47" s="76">
        <v>0</v>
      </c>
      <c r="AS47" s="34">
        <f t="shared" si="11"/>
        <v>0</v>
      </c>
      <c r="AT47" s="33">
        <v>0</v>
      </c>
      <c r="AU47" s="33">
        <v>0</v>
      </c>
      <c r="AV47" s="33">
        <v>0</v>
      </c>
      <c r="AW47" s="34">
        <f t="shared" si="12"/>
        <v>0</v>
      </c>
      <c r="AX47" s="33">
        <v>0</v>
      </c>
      <c r="AY47" s="33">
        <v>0</v>
      </c>
      <c r="AZ47" s="33">
        <v>0</v>
      </c>
      <c r="BA47" s="34">
        <f t="shared" si="13"/>
        <v>0</v>
      </c>
      <c r="BB47" s="35">
        <f t="shared" si="14"/>
        <v>0</v>
      </c>
      <c r="BC47" s="33">
        <v>0</v>
      </c>
      <c r="BD47" s="33">
        <v>0</v>
      </c>
      <c r="BE47" s="33">
        <v>0</v>
      </c>
      <c r="BF47" s="34">
        <f t="shared" si="15"/>
        <v>0</v>
      </c>
      <c r="BG47" s="33">
        <v>0</v>
      </c>
      <c r="BH47" s="33">
        <v>0</v>
      </c>
      <c r="BI47" s="76">
        <v>0</v>
      </c>
      <c r="BJ47" s="34">
        <f t="shared" si="16"/>
        <v>0</v>
      </c>
      <c r="BK47" s="33">
        <v>0</v>
      </c>
      <c r="BL47" s="33">
        <v>0</v>
      </c>
      <c r="BM47" s="33">
        <v>0</v>
      </c>
      <c r="BN47" s="34">
        <f t="shared" si="17"/>
        <v>0</v>
      </c>
      <c r="BO47" s="33">
        <v>0</v>
      </c>
      <c r="BP47" s="33">
        <v>0</v>
      </c>
      <c r="BQ47" s="33">
        <v>0</v>
      </c>
      <c r="BR47" s="34">
        <f t="shared" si="18"/>
        <v>0</v>
      </c>
      <c r="BS47" s="35">
        <f t="shared" si="19"/>
        <v>0</v>
      </c>
      <c r="BT47" s="33">
        <v>0</v>
      </c>
      <c r="BU47" s="33">
        <v>0</v>
      </c>
      <c r="BV47" s="33">
        <v>0</v>
      </c>
      <c r="BW47" s="34">
        <f t="shared" si="20"/>
        <v>0</v>
      </c>
      <c r="BX47" s="33">
        <v>0</v>
      </c>
      <c r="BY47" s="33">
        <v>0</v>
      </c>
      <c r="BZ47" s="33">
        <v>0</v>
      </c>
      <c r="CA47" s="34">
        <f t="shared" si="21"/>
        <v>0</v>
      </c>
      <c r="CB47" s="33">
        <v>0</v>
      </c>
      <c r="CC47" s="77">
        <v>0</v>
      </c>
      <c r="CD47" s="33">
        <v>0</v>
      </c>
      <c r="CE47" s="34">
        <f t="shared" si="22"/>
        <v>0</v>
      </c>
      <c r="CF47" s="33">
        <v>0</v>
      </c>
      <c r="CG47" s="33">
        <v>0</v>
      </c>
      <c r="CH47" s="33">
        <v>0</v>
      </c>
      <c r="CI47" s="34">
        <f t="shared" si="23"/>
        <v>0</v>
      </c>
      <c r="CJ47" s="35">
        <f t="shared" si="24"/>
        <v>0</v>
      </c>
      <c r="CK47" s="31">
        <f t="shared" si="25"/>
        <v>46790.16</v>
      </c>
    </row>
    <row r="48" spans="1:89" ht="12.75">
      <c r="A48" s="44" t="s">
        <v>112</v>
      </c>
      <c r="B48" s="47" t="s">
        <v>113</v>
      </c>
      <c r="C48" s="27">
        <v>7553.89</v>
      </c>
      <c r="D48" s="28">
        <v>8961.65</v>
      </c>
      <c r="E48" s="28">
        <v>6859.78</v>
      </c>
      <c r="F48" s="29">
        <f t="shared" si="3"/>
        <v>23375.32</v>
      </c>
      <c r="G48" s="28">
        <v>8971.36</v>
      </c>
      <c r="H48" s="28">
        <v>7842</v>
      </c>
      <c r="I48" s="28">
        <v>9110.92</v>
      </c>
      <c r="J48" s="29">
        <f t="shared" si="4"/>
        <v>25924.28</v>
      </c>
      <c r="K48" s="30">
        <v>11987.58</v>
      </c>
      <c r="L48" s="28">
        <v>6659.62</v>
      </c>
      <c r="M48" s="28">
        <v>6000.56</v>
      </c>
      <c r="N48" s="29">
        <f t="shared" si="5"/>
        <v>24647.76</v>
      </c>
      <c r="O48" s="28">
        <v>10783.11</v>
      </c>
      <c r="P48" s="28">
        <v>10878.37</v>
      </c>
      <c r="Q48" s="28">
        <v>6314.86</v>
      </c>
      <c r="R48" s="29">
        <f t="shared" si="0"/>
        <v>27976.34</v>
      </c>
      <c r="S48" s="31">
        <f>ROUND(F48+J48+N48+R48,2)</f>
        <v>101923.7</v>
      </c>
      <c r="T48" s="28">
        <v>496.26000000000005</v>
      </c>
      <c r="U48" s="28">
        <v>554.24</v>
      </c>
      <c r="V48" s="28">
        <v>425.5999999999999</v>
      </c>
      <c r="W48" s="29">
        <f t="shared" si="7"/>
        <v>1476.1</v>
      </c>
      <c r="X48" s="28">
        <v>486.84999999999997</v>
      </c>
      <c r="Y48" s="28">
        <v>448.75999999999993</v>
      </c>
      <c r="Z48" s="28">
        <v>507.2399999999999</v>
      </c>
      <c r="AA48" s="29">
        <f t="shared" si="8"/>
        <v>1442.85</v>
      </c>
      <c r="AB48" s="28">
        <v>954.6400000000001</v>
      </c>
      <c r="AC48" s="28">
        <v>267.68999999999994</v>
      </c>
      <c r="AD48" s="28">
        <v>342.0900000000001</v>
      </c>
      <c r="AE48" s="29">
        <f t="shared" si="9"/>
        <v>1564.42</v>
      </c>
      <c r="AF48" s="28">
        <v>776.4799999999998</v>
      </c>
      <c r="AG48" s="28">
        <v>896.3399999999998</v>
      </c>
      <c r="AH48" s="28">
        <v>259.13999999999993</v>
      </c>
      <c r="AI48" s="29">
        <f t="shared" si="1"/>
        <v>1931.96</v>
      </c>
      <c r="AJ48" s="31">
        <f t="shared" si="2"/>
        <v>6415.33</v>
      </c>
      <c r="AK48" s="33">
        <v>958.68</v>
      </c>
      <c r="AL48" s="33">
        <v>501.44</v>
      </c>
      <c r="AM48" s="62">
        <v>299.72</v>
      </c>
      <c r="AN48" s="62">
        <v>0</v>
      </c>
      <c r="AO48" s="34">
        <f t="shared" si="10"/>
        <v>1759.84</v>
      </c>
      <c r="AP48" s="33">
        <v>191.93</v>
      </c>
      <c r="AQ48" s="33">
        <v>156.44</v>
      </c>
      <c r="AR48" s="76">
        <v>0</v>
      </c>
      <c r="AS48" s="34">
        <f t="shared" si="11"/>
        <v>348.37</v>
      </c>
      <c r="AT48" s="33">
        <v>146.01</v>
      </c>
      <c r="AU48" s="33">
        <v>321.94</v>
      </c>
      <c r="AV48" s="33">
        <v>465.97</v>
      </c>
      <c r="AW48" s="34">
        <f t="shared" si="12"/>
        <v>933.92</v>
      </c>
      <c r="AX48" s="33">
        <v>932.55</v>
      </c>
      <c r="AY48" s="33">
        <v>594.92</v>
      </c>
      <c r="AZ48" s="33">
        <v>297.46</v>
      </c>
      <c r="BA48" s="34">
        <f t="shared" si="13"/>
        <v>1824.93</v>
      </c>
      <c r="BB48" s="35">
        <f t="shared" si="14"/>
        <v>4867.06</v>
      </c>
      <c r="BC48" s="33">
        <v>0</v>
      </c>
      <c r="BD48" s="33">
        <v>156.43</v>
      </c>
      <c r="BE48" s="33">
        <v>0</v>
      </c>
      <c r="BF48" s="34">
        <f t="shared" si="15"/>
        <v>156.43</v>
      </c>
      <c r="BG48" s="33">
        <v>166.47</v>
      </c>
      <c r="BH48" s="33">
        <v>166.91</v>
      </c>
      <c r="BI48" s="76">
        <v>323.34000000000003</v>
      </c>
      <c r="BJ48" s="34">
        <f t="shared" si="16"/>
        <v>656.72</v>
      </c>
      <c r="BK48" s="33">
        <v>97.91</v>
      </c>
      <c r="BL48" s="33">
        <v>540.7</v>
      </c>
      <c r="BM48" s="33">
        <v>0</v>
      </c>
      <c r="BN48" s="34">
        <f t="shared" si="17"/>
        <v>638.61</v>
      </c>
      <c r="BO48" s="33">
        <v>481.80999999999995</v>
      </c>
      <c r="BP48" s="33">
        <v>148.73</v>
      </c>
      <c r="BQ48" s="33">
        <v>481.80999999999995</v>
      </c>
      <c r="BR48" s="34">
        <f t="shared" si="18"/>
        <v>1112.35</v>
      </c>
      <c r="BS48" s="35">
        <f t="shared" si="19"/>
        <v>2564.11</v>
      </c>
      <c r="BT48" s="33">
        <v>0</v>
      </c>
      <c r="BU48" s="33">
        <v>125.15</v>
      </c>
      <c r="BV48" s="33">
        <v>0</v>
      </c>
      <c r="BW48" s="34">
        <f t="shared" si="20"/>
        <v>125.15</v>
      </c>
      <c r="BX48" s="33">
        <v>133.18</v>
      </c>
      <c r="BY48" s="33">
        <v>133.54</v>
      </c>
      <c r="BZ48" s="33">
        <v>258.69</v>
      </c>
      <c r="CA48" s="34">
        <f t="shared" si="21"/>
        <v>525.41</v>
      </c>
      <c r="CB48" s="33">
        <v>154.96</v>
      </c>
      <c r="CC48" s="77">
        <v>355.96</v>
      </c>
      <c r="CD48" s="33">
        <v>0</v>
      </c>
      <c r="CE48" s="34">
        <f t="shared" si="22"/>
        <v>510.92</v>
      </c>
      <c r="CF48" s="33">
        <v>67.3</v>
      </c>
      <c r="CG48" s="33">
        <v>437.14</v>
      </c>
      <c r="CH48" s="33">
        <v>385.47</v>
      </c>
      <c r="CI48" s="34">
        <f t="shared" si="23"/>
        <v>889.91</v>
      </c>
      <c r="CJ48" s="35">
        <f t="shared" si="24"/>
        <v>2051.39</v>
      </c>
      <c r="CK48" s="31">
        <f t="shared" si="25"/>
        <v>117821.59</v>
      </c>
    </row>
    <row r="49" spans="1:89" ht="12.75">
      <c r="A49" s="44" t="s">
        <v>114</v>
      </c>
      <c r="B49" s="47" t="s">
        <v>115</v>
      </c>
      <c r="C49" s="27">
        <v>42868.1</v>
      </c>
      <c r="D49" s="28">
        <v>34835.79</v>
      </c>
      <c r="E49" s="28">
        <v>32316.15</v>
      </c>
      <c r="F49" s="29">
        <f t="shared" si="3"/>
        <v>110020.04</v>
      </c>
      <c r="G49" s="28">
        <v>39162</v>
      </c>
      <c r="H49" s="28">
        <v>38708.56</v>
      </c>
      <c r="I49" s="28">
        <v>30536.35</v>
      </c>
      <c r="J49" s="29">
        <f t="shared" si="4"/>
        <v>108406.91</v>
      </c>
      <c r="K49" s="30">
        <v>35961.62</v>
      </c>
      <c r="L49" s="28">
        <v>30811.42</v>
      </c>
      <c r="M49" s="28">
        <v>29518.05</v>
      </c>
      <c r="N49" s="29">
        <f t="shared" si="5"/>
        <v>96291.09</v>
      </c>
      <c r="O49" s="28">
        <v>32182.91</v>
      </c>
      <c r="P49" s="28">
        <v>34186.32</v>
      </c>
      <c r="Q49" s="48">
        <v>27240.08</v>
      </c>
      <c r="R49" s="29">
        <f t="shared" si="0"/>
        <v>93609.31</v>
      </c>
      <c r="S49" s="31">
        <f t="shared" si="6"/>
        <v>408327.35</v>
      </c>
      <c r="T49" s="28">
        <v>2613.2200000000003</v>
      </c>
      <c r="U49" s="28">
        <v>1468.0700000000002</v>
      </c>
      <c r="V49" s="28">
        <v>2586.6399999999994</v>
      </c>
      <c r="W49" s="29">
        <f t="shared" si="7"/>
        <v>6667.93</v>
      </c>
      <c r="X49" s="28">
        <v>2432.020000000001</v>
      </c>
      <c r="Y49" s="28">
        <v>2230.45</v>
      </c>
      <c r="Z49" s="28">
        <v>2115.850000000001</v>
      </c>
      <c r="AA49" s="29">
        <f t="shared" si="8"/>
        <v>6778.32</v>
      </c>
      <c r="AB49" s="28">
        <v>2416.570000000001</v>
      </c>
      <c r="AC49" s="28">
        <v>1688.3500000000001</v>
      </c>
      <c r="AD49" s="28">
        <v>2130.7500000000005</v>
      </c>
      <c r="AE49" s="29">
        <f t="shared" si="9"/>
        <v>6235.67</v>
      </c>
      <c r="AF49" s="28">
        <v>1697.6299999999992</v>
      </c>
      <c r="AG49" s="28">
        <v>1606.1899999999996</v>
      </c>
      <c r="AH49" s="28">
        <v>1707.4900000000005</v>
      </c>
      <c r="AI49" s="29">
        <f t="shared" si="1"/>
        <v>5011.31</v>
      </c>
      <c r="AJ49" s="31">
        <f t="shared" si="2"/>
        <v>24693.23</v>
      </c>
      <c r="AK49" s="33">
        <v>1940.49</v>
      </c>
      <c r="AL49" s="33">
        <v>1871.2</v>
      </c>
      <c r="AM49" s="62">
        <v>2178.71</v>
      </c>
      <c r="AN49" s="62">
        <v>0</v>
      </c>
      <c r="AO49" s="34">
        <f t="shared" si="10"/>
        <v>5990.4</v>
      </c>
      <c r="AP49" s="33">
        <v>3982.6</v>
      </c>
      <c r="AQ49" s="33">
        <v>3824.45</v>
      </c>
      <c r="AR49" s="76">
        <v>3742.53</v>
      </c>
      <c r="AS49" s="34">
        <f t="shared" si="11"/>
        <v>11549.58</v>
      </c>
      <c r="AT49" s="33">
        <v>3293.59</v>
      </c>
      <c r="AU49" s="33">
        <v>3793.85</v>
      </c>
      <c r="AV49" s="33">
        <v>4064.79</v>
      </c>
      <c r="AW49" s="34">
        <f t="shared" si="12"/>
        <v>11152.23</v>
      </c>
      <c r="AX49" s="33">
        <v>1668.09</v>
      </c>
      <c r="AY49" s="33">
        <v>3207.35</v>
      </c>
      <c r="AZ49" s="33">
        <v>3086.81</v>
      </c>
      <c r="BA49" s="34">
        <f t="shared" si="13"/>
        <v>7962.25</v>
      </c>
      <c r="BB49" s="35">
        <f t="shared" si="14"/>
        <v>36654.46</v>
      </c>
      <c r="BC49" s="33">
        <v>0</v>
      </c>
      <c r="BD49" s="33">
        <v>83.81</v>
      </c>
      <c r="BE49" s="33">
        <v>476.91</v>
      </c>
      <c r="BF49" s="34">
        <f t="shared" si="15"/>
        <v>560.72</v>
      </c>
      <c r="BG49" s="33">
        <v>748.32</v>
      </c>
      <c r="BH49" s="33">
        <v>811.9899999999999</v>
      </c>
      <c r="BI49" s="76">
        <v>650.73</v>
      </c>
      <c r="BJ49" s="34">
        <f t="shared" si="16"/>
        <v>2211.04</v>
      </c>
      <c r="BK49" s="33">
        <v>290.67</v>
      </c>
      <c r="BL49" s="33">
        <v>1526.01</v>
      </c>
      <c r="BM49" s="33">
        <v>396.14000000000004</v>
      </c>
      <c r="BN49" s="34">
        <f t="shared" si="17"/>
        <v>2212.82</v>
      </c>
      <c r="BO49" s="33">
        <v>236.38</v>
      </c>
      <c r="BP49" s="33">
        <v>390.42</v>
      </c>
      <c r="BQ49" s="33">
        <v>549.77</v>
      </c>
      <c r="BR49" s="34">
        <f t="shared" si="18"/>
        <v>1176.57</v>
      </c>
      <c r="BS49" s="35">
        <f t="shared" si="19"/>
        <v>6161.15</v>
      </c>
      <c r="BT49" s="33">
        <v>0</v>
      </c>
      <c r="BU49" s="33">
        <v>67.04</v>
      </c>
      <c r="BV49" s="33">
        <v>381.67</v>
      </c>
      <c r="BW49" s="34">
        <f t="shared" si="20"/>
        <v>448.71</v>
      </c>
      <c r="BX49" s="33">
        <v>598.51</v>
      </c>
      <c r="BY49" s="33">
        <v>649.59</v>
      </c>
      <c r="BZ49" s="33">
        <v>520.57</v>
      </c>
      <c r="CA49" s="34">
        <f t="shared" si="21"/>
        <v>1768.67</v>
      </c>
      <c r="CB49" s="33">
        <v>460</v>
      </c>
      <c r="CC49" s="77">
        <v>993.35</v>
      </c>
      <c r="CD49" s="33">
        <v>316.92</v>
      </c>
      <c r="CE49" s="34">
        <f t="shared" si="22"/>
        <v>1770.27</v>
      </c>
      <c r="CF49" s="33">
        <v>33.02</v>
      </c>
      <c r="CG49" s="33">
        <v>468.42</v>
      </c>
      <c r="CH49" s="33">
        <v>439.83</v>
      </c>
      <c r="CI49" s="34">
        <f t="shared" si="23"/>
        <v>941.27</v>
      </c>
      <c r="CJ49" s="35">
        <f t="shared" si="24"/>
        <v>4928.92</v>
      </c>
      <c r="CK49" s="31">
        <f t="shared" si="25"/>
        <v>480765.11</v>
      </c>
    </row>
    <row r="50" spans="1:89" ht="12.75">
      <c r="A50" s="44" t="s">
        <v>116</v>
      </c>
      <c r="B50" s="47" t="s">
        <v>117</v>
      </c>
      <c r="C50" s="27">
        <v>92127.94</v>
      </c>
      <c r="D50" s="28">
        <v>95211.85</v>
      </c>
      <c r="E50" s="28">
        <v>84152.84</v>
      </c>
      <c r="F50" s="29">
        <f t="shared" si="3"/>
        <v>271492.63</v>
      </c>
      <c r="G50" s="28">
        <v>118543.3</v>
      </c>
      <c r="H50" s="28">
        <v>61780.45</v>
      </c>
      <c r="I50" s="28">
        <v>109237.24</v>
      </c>
      <c r="J50" s="29">
        <f t="shared" si="4"/>
        <v>289560.99</v>
      </c>
      <c r="K50" s="30">
        <v>83321.79</v>
      </c>
      <c r="L50" s="28">
        <v>143943.43</v>
      </c>
      <c r="M50" s="28">
        <v>111307.04</v>
      </c>
      <c r="N50" s="29">
        <f t="shared" si="5"/>
        <v>338572.26</v>
      </c>
      <c r="O50" s="28">
        <v>95565.14</v>
      </c>
      <c r="P50" s="28">
        <v>114733.16</v>
      </c>
      <c r="Q50" s="48">
        <v>112168.6</v>
      </c>
      <c r="R50" s="29">
        <f t="shared" si="0"/>
        <v>322466.9</v>
      </c>
      <c r="S50" s="31">
        <f t="shared" si="6"/>
        <v>1222092.78</v>
      </c>
      <c r="T50" s="28">
        <v>50.76</v>
      </c>
      <c r="U50" s="28">
        <v>22.02</v>
      </c>
      <c r="V50" s="28">
        <v>94.1</v>
      </c>
      <c r="W50" s="29">
        <f t="shared" si="7"/>
        <v>166.88</v>
      </c>
      <c r="X50" s="28">
        <v>0</v>
      </c>
      <c r="Y50" s="28">
        <v>99.64</v>
      </c>
      <c r="Z50" s="28">
        <v>0</v>
      </c>
      <c r="AA50" s="29">
        <f t="shared" si="8"/>
        <v>99.64</v>
      </c>
      <c r="AB50" s="28">
        <v>47.35</v>
      </c>
      <c r="AC50" s="28">
        <v>119.28</v>
      </c>
      <c r="AD50" s="28">
        <v>0</v>
      </c>
      <c r="AE50" s="29">
        <f t="shared" si="9"/>
        <v>166.63</v>
      </c>
      <c r="AF50" s="28">
        <v>59.84</v>
      </c>
      <c r="AG50" s="28">
        <v>218.31</v>
      </c>
      <c r="AH50" s="28">
        <v>23.65</v>
      </c>
      <c r="AI50" s="29">
        <f t="shared" si="1"/>
        <v>301.8</v>
      </c>
      <c r="AJ50" s="31">
        <f t="shared" si="2"/>
        <v>734.95</v>
      </c>
      <c r="AK50" s="33">
        <v>436.45</v>
      </c>
      <c r="AL50" s="33">
        <v>1090.79</v>
      </c>
      <c r="AM50" s="62">
        <v>279.74</v>
      </c>
      <c r="AN50" s="62">
        <v>0</v>
      </c>
      <c r="AO50" s="34">
        <f t="shared" si="10"/>
        <v>1806.98</v>
      </c>
      <c r="AP50" s="33">
        <v>1127.13</v>
      </c>
      <c r="AQ50" s="33">
        <v>804.53</v>
      </c>
      <c r="AR50" s="76">
        <v>766.56</v>
      </c>
      <c r="AS50" s="34">
        <f t="shared" si="11"/>
        <v>2698.22</v>
      </c>
      <c r="AT50" s="33">
        <v>1314.03</v>
      </c>
      <c r="AU50" s="33">
        <v>853.2</v>
      </c>
      <c r="AV50" s="33">
        <v>296.54</v>
      </c>
      <c r="AW50" s="34">
        <f t="shared" si="12"/>
        <v>2463.77</v>
      </c>
      <c r="AX50" s="33">
        <v>624.28</v>
      </c>
      <c r="AY50" s="33">
        <v>623.36</v>
      </c>
      <c r="AZ50" s="33">
        <v>616.16</v>
      </c>
      <c r="BA50" s="34">
        <f t="shared" si="13"/>
        <v>1863.8</v>
      </c>
      <c r="BB50" s="35">
        <f t="shared" si="14"/>
        <v>8832.77</v>
      </c>
      <c r="BC50" s="33">
        <v>0</v>
      </c>
      <c r="BD50" s="33">
        <v>156.44</v>
      </c>
      <c r="BE50" s="33">
        <v>0</v>
      </c>
      <c r="BF50" s="34">
        <f t="shared" si="15"/>
        <v>156.44</v>
      </c>
      <c r="BG50" s="33">
        <v>0</v>
      </c>
      <c r="BH50" s="33">
        <v>0</v>
      </c>
      <c r="BI50" s="76">
        <v>0</v>
      </c>
      <c r="BJ50" s="34">
        <f t="shared" si="16"/>
        <v>0</v>
      </c>
      <c r="BK50" s="33">
        <v>0</v>
      </c>
      <c r="BL50" s="33">
        <v>0</v>
      </c>
      <c r="BM50" s="33">
        <v>0</v>
      </c>
      <c r="BN50" s="34">
        <f t="shared" si="17"/>
        <v>0</v>
      </c>
      <c r="BO50" s="33">
        <v>0</v>
      </c>
      <c r="BP50" s="33">
        <v>0</v>
      </c>
      <c r="BQ50" s="33">
        <v>0</v>
      </c>
      <c r="BR50" s="34">
        <f t="shared" si="18"/>
        <v>0</v>
      </c>
      <c r="BS50" s="35">
        <f t="shared" si="19"/>
        <v>156.44</v>
      </c>
      <c r="BT50" s="33">
        <v>0</v>
      </c>
      <c r="BU50" s="33">
        <v>125.14</v>
      </c>
      <c r="BV50" s="33">
        <v>0</v>
      </c>
      <c r="BW50" s="34">
        <f t="shared" si="20"/>
        <v>125.14</v>
      </c>
      <c r="BX50" s="33">
        <v>0</v>
      </c>
      <c r="BY50" s="33">
        <v>0</v>
      </c>
      <c r="BZ50" s="33">
        <v>0</v>
      </c>
      <c r="CA50" s="34">
        <f t="shared" si="21"/>
        <v>0</v>
      </c>
      <c r="CB50" s="33">
        <v>0</v>
      </c>
      <c r="CC50" s="77">
        <v>0</v>
      </c>
      <c r="CD50" s="33">
        <v>0</v>
      </c>
      <c r="CE50" s="34">
        <f t="shared" si="22"/>
        <v>0</v>
      </c>
      <c r="CF50" s="33">
        <v>0</v>
      </c>
      <c r="CG50" s="33">
        <v>0</v>
      </c>
      <c r="CH50" s="33">
        <v>0</v>
      </c>
      <c r="CI50" s="34">
        <f t="shared" si="23"/>
        <v>0</v>
      </c>
      <c r="CJ50" s="35">
        <f t="shared" si="24"/>
        <v>125.14</v>
      </c>
      <c r="CK50" s="31">
        <f t="shared" si="25"/>
        <v>1231942.08</v>
      </c>
    </row>
    <row r="51" spans="1:89" ht="12.75">
      <c r="A51" s="44" t="s">
        <v>118</v>
      </c>
      <c r="B51" s="47" t="s">
        <v>119</v>
      </c>
      <c r="C51" s="27">
        <v>20946.77</v>
      </c>
      <c r="D51" s="28">
        <v>16829.6</v>
      </c>
      <c r="E51" s="28">
        <v>17999.77</v>
      </c>
      <c r="F51" s="29">
        <f t="shared" si="3"/>
        <v>55776.14</v>
      </c>
      <c r="G51" s="28">
        <v>21994.15</v>
      </c>
      <c r="H51" s="28">
        <v>17706.63</v>
      </c>
      <c r="I51" s="28">
        <v>18809.2</v>
      </c>
      <c r="J51" s="29">
        <f t="shared" si="4"/>
        <v>58509.98</v>
      </c>
      <c r="K51" s="30">
        <v>20587.59</v>
      </c>
      <c r="L51" s="28">
        <v>18218.35</v>
      </c>
      <c r="M51" s="28">
        <v>18143.58</v>
      </c>
      <c r="N51" s="29">
        <f t="shared" si="5"/>
        <v>56949.52</v>
      </c>
      <c r="O51" s="28">
        <v>18393.81</v>
      </c>
      <c r="P51" s="28">
        <v>18065.41</v>
      </c>
      <c r="Q51" s="48">
        <v>17395.72</v>
      </c>
      <c r="R51" s="29">
        <f t="shared" si="0"/>
        <v>53854.94</v>
      </c>
      <c r="S51" s="31">
        <f t="shared" si="6"/>
        <v>225090.58</v>
      </c>
      <c r="T51" s="28">
        <v>1762.4400000000005</v>
      </c>
      <c r="U51" s="28">
        <v>1469.2100000000007</v>
      </c>
      <c r="V51" s="28">
        <v>1720.65</v>
      </c>
      <c r="W51" s="29">
        <f t="shared" si="7"/>
        <v>4952.3</v>
      </c>
      <c r="X51" s="28">
        <v>1935.4199999999998</v>
      </c>
      <c r="Y51" s="28">
        <v>1496.2099999999994</v>
      </c>
      <c r="Z51" s="28">
        <v>2101.4599999999996</v>
      </c>
      <c r="AA51" s="29">
        <f t="shared" si="8"/>
        <v>5533.09</v>
      </c>
      <c r="AB51" s="28">
        <v>2038.8200000000004</v>
      </c>
      <c r="AC51" s="28">
        <v>1854.8399999999988</v>
      </c>
      <c r="AD51" s="28">
        <v>1781.9199999999992</v>
      </c>
      <c r="AE51" s="29">
        <f t="shared" si="9"/>
        <v>5675.58</v>
      </c>
      <c r="AF51" s="28">
        <v>1740.4699999999996</v>
      </c>
      <c r="AG51" s="28">
        <v>1904.7099999999994</v>
      </c>
      <c r="AH51" s="28">
        <v>1438.74</v>
      </c>
      <c r="AI51" s="29">
        <f t="shared" si="1"/>
        <v>5083.92</v>
      </c>
      <c r="AJ51" s="31">
        <f t="shared" si="2"/>
        <v>21244.89</v>
      </c>
      <c r="AK51" s="33">
        <v>902.92</v>
      </c>
      <c r="AL51" s="33">
        <v>902.92</v>
      </c>
      <c r="AM51" s="62">
        <v>419.61</v>
      </c>
      <c r="AN51" s="62">
        <v>0</v>
      </c>
      <c r="AO51" s="34">
        <f t="shared" si="10"/>
        <v>2225.45</v>
      </c>
      <c r="AP51" s="33">
        <v>1109.06</v>
      </c>
      <c r="AQ51" s="33">
        <v>433.61</v>
      </c>
      <c r="AR51" s="76">
        <v>884.87</v>
      </c>
      <c r="AS51" s="34">
        <f t="shared" si="11"/>
        <v>2427.54</v>
      </c>
      <c r="AT51" s="33">
        <v>842.7</v>
      </c>
      <c r="AU51" s="33">
        <v>844.01</v>
      </c>
      <c r="AV51" s="33">
        <v>1396.47</v>
      </c>
      <c r="AW51" s="34">
        <f t="shared" si="12"/>
        <v>3083.18</v>
      </c>
      <c r="AX51" s="33">
        <v>1107.69</v>
      </c>
      <c r="AY51" s="33">
        <v>1549.54</v>
      </c>
      <c r="AZ51" s="33">
        <v>1698.27</v>
      </c>
      <c r="BA51" s="34">
        <f t="shared" si="13"/>
        <v>4355.5</v>
      </c>
      <c r="BB51" s="35">
        <f t="shared" si="14"/>
        <v>12091.67</v>
      </c>
      <c r="BC51" s="33">
        <v>0</v>
      </c>
      <c r="BD51" s="33">
        <v>0</v>
      </c>
      <c r="BE51" s="33">
        <v>0</v>
      </c>
      <c r="BF51" s="34">
        <f t="shared" si="15"/>
        <v>0</v>
      </c>
      <c r="BG51" s="33">
        <v>0</v>
      </c>
      <c r="BH51" s="33">
        <v>0</v>
      </c>
      <c r="BI51" s="76">
        <v>0</v>
      </c>
      <c r="BJ51" s="34">
        <f t="shared" si="16"/>
        <v>0</v>
      </c>
      <c r="BK51" s="33">
        <v>0</v>
      </c>
      <c r="BL51" s="33">
        <v>0</v>
      </c>
      <c r="BM51" s="33">
        <v>0</v>
      </c>
      <c r="BN51" s="34">
        <f t="shared" si="17"/>
        <v>0</v>
      </c>
      <c r="BO51" s="33">
        <v>0</v>
      </c>
      <c r="BP51" s="33">
        <v>0</v>
      </c>
      <c r="BQ51" s="33">
        <v>0</v>
      </c>
      <c r="BR51" s="34">
        <f t="shared" si="18"/>
        <v>0</v>
      </c>
      <c r="BS51" s="35">
        <f t="shared" si="19"/>
        <v>0</v>
      </c>
      <c r="BT51" s="33">
        <v>0</v>
      </c>
      <c r="BU51" s="33">
        <v>0</v>
      </c>
      <c r="BV51" s="33">
        <v>0</v>
      </c>
      <c r="BW51" s="34">
        <f t="shared" si="20"/>
        <v>0</v>
      </c>
      <c r="BX51" s="33">
        <v>0</v>
      </c>
      <c r="BY51" s="33">
        <v>0</v>
      </c>
      <c r="BZ51" s="33">
        <v>0</v>
      </c>
      <c r="CA51" s="34">
        <f t="shared" si="21"/>
        <v>0</v>
      </c>
      <c r="CB51" s="33">
        <v>0</v>
      </c>
      <c r="CC51" s="77">
        <v>0</v>
      </c>
      <c r="CD51" s="33">
        <v>0</v>
      </c>
      <c r="CE51" s="34">
        <f t="shared" si="22"/>
        <v>0</v>
      </c>
      <c r="CF51" s="33">
        <v>0</v>
      </c>
      <c r="CG51" s="33">
        <v>0</v>
      </c>
      <c r="CH51" s="33">
        <v>0</v>
      </c>
      <c r="CI51" s="34">
        <f t="shared" si="23"/>
        <v>0</v>
      </c>
      <c r="CJ51" s="35">
        <f t="shared" si="24"/>
        <v>0</v>
      </c>
      <c r="CK51" s="31">
        <f t="shared" si="25"/>
        <v>258427.14</v>
      </c>
    </row>
    <row r="52" spans="1:89" ht="12.75">
      <c r="A52" s="44" t="s">
        <v>120</v>
      </c>
      <c r="B52" s="47" t="s">
        <v>121</v>
      </c>
      <c r="C52" s="27">
        <v>32440.65</v>
      </c>
      <c r="D52" s="28">
        <v>28390.44</v>
      </c>
      <c r="E52" s="28">
        <v>34135.97</v>
      </c>
      <c r="F52" s="29">
        <f t="shared" si="3"/>
        <v>94967.06</v>
      </c>
      <c r="G52" s="28">
        <v>36151.65</v>
      </c>
      <c r="H52" s="28">
        <v>31634.67</v>
      </c>
      <c r="I52" s="28">
        <v>28374.8</v>
      </c>
      <c r="J52" s="29">
        <f t="shared" si="4"/>
        <v>96161.12</v>
      </c>
      <c r="K52" s="30">
        <v>32299.76</v>
      </c>
      <c r="L52" s="28">
        <v>32326.91</v>
      </c>
      <c r="M52" s="28">
        <v>31112</v>
      </c>
      <c r="N52" s="29">
        <f t="shared" si="5"/>
        <v>95738.67</v>
      </c>
      <c r="O52" s="28">
        <v>40706.2</v>
      </c>
      <c r="P52" s="28">
        <v>33912.89</v>
      </c>
      <c r="Q52" s="48">
        <v>39484.45</v>
      </c>
      <c r="R52" s="29">
        <f t="shared" si="0"/>
        <v>114103.54</v>
      </c>
      <c r="S52" s="31">
        <f t="shared" si="6"/>
        <v>400970.39</v>
      </c>
      <c r="T52" s="28">
        <v>418.94</v>
      </c>
      <c r="U52" s="28">
        <v>259.13</v>
      </c>
      <c r="V52" s="28">
        <v>302.95000000000005</v>
      </c>
      <c r="W52" s="29">
        <f t="shared" si="7"/>
        <v>981.02</v>
      </c>
      <c r="X52" s="28">
        <v>198.58999999999997</v>
      </c>
      <c r="Y52" s="28">
        <v>306.45000000000005</v>
      </c>
      <c r="Z52" s="28">
        <v>296.7900000000001</v>
      </c>
      <c r="AA52" s="29">
        <f t="shared" si="8"/>
        <v>801.83</v>
      </c>
      <c r="AB52" s="28">
        <v>329.17</v>
      </c>
      <c r="AC52" s="28">
        <v>222.00999999999996</v>
      </c>
      <c r="AD52" s="28">
        <v>201.86999999999998</v>
      </c>
      <c r="AE52" s="29">
        <f t="shared" si="9"/>
        <v>753.05</v>
      </c>
      <c r="AF52" s="28">
        <v>499.7400000000001</v>
      </c>
      <c r="AG52" s="28">
        <v>301.21000000000004</v>
      </c>
      <c r="AH52" s="28">
        <v>301.19000000000005</v>
      </c>
      <c r="AI52" s="29">
        <f t="shared" si="1"/>
        <v>1102.14</v>
      </c>
      <c r="AJ52" s="31">
        <f t="shared" si="2"/>
        <v>3638.04</v>
      </c>
      <c r="AK52" s="33">
        <v>2228.82</v>
      </c>
      <c r="AL52" s="33">
        <v>2617.55</v>
      </c>
      <c r="AM52" s="62">
        <v>1734.94</v>
      </c>
      <c r="AN52" s="62">
        <v>0</v>
      </c>
      <c r="AO52" s="34">
        <f t="shared" si="10"/>
        <v>6581.31</v>
      </c>
      <c r="AP52" s="33">
        <v>5945.29</v>
      </c>
      <c r="AQ52" s="33">
        <v>5530.91</v>
      </c>
      <c r="AR52" s="76">
        <v>3045.65</v>
      </c>
      <c r="AS52" s="34">
        <f t="shared" si="11"/>
        <v>14521.85</v>
      </c>
      <c r="AT52" s="33">
        <v>6621.58</v>
      </c>
      <c r="AU52" s="33">
        <v>3226.28</v>
      </c>
      <c r="AV52" s="33">
        <v>2864.78</v>
      </c>
      <c r="AW52" s="34">
        <f t="shared" si="12"/>
        <v>12712.64</v>
      </c>
      <c r="AX52" s="33">
        <v>2873.05</v>
      </c>
      <c r="AY52" s="33">
        <v>4164.2</v>
      </c>
      <c r="AZ52" s="33">
        <v>4343.17</v>
      </c>
      <c r="BA52" s="34">
        <f t="shared" si="13"/>
        <v>11380.42</v>
      </c>
      <c r="BB52" s="35">
        <f t="shared" si="14"/>
        <v>45196.22</v>
      </c>
      <c r="BC52" s="33">
        <v>0</v>
      </c>
      <c r="BD52" s="33">
        <v>0</v>
      </c>
      <c r="BE52" s="33">
        <v>0</v>
      </c>
      <c r="BF52" s="34">
        <f t="shared" si="15"/>
        <v>0</v>
      </c>
      <c r="BG52" s="33">
        <v>0</v>
      </c>
      <c r="BH52" s="33">
        <v>0</v>
      </c>
      <c r="BI52" s="76">
        <v>0</v>
      </c>
      <c r="BJ52" s="34">
        <f t="shared" si="16"/>
        <v>0</v>
      </c>
      <c r="BK52" s="33">
        <v>0</v>
      </c>
      <c r="BL52" s="33">
        <v>0</v>
      </c>
      <c r="BM52" s="33">
        <v>0</v>
      </c>
      <c r="BN52" s="34">
        <f t="shared" si="17"/>
        <v>0</v>
      </c>
      <c r="BO52" s="33">
        <v>159.35</v>
      </c>
      <c r="BP52" s="33">
        <v>0</v>
      </c>
      <c r="BQ52" s="33">
        <v>0</v>
      </c>
      <c r="BR52" s="34">
        <f t="shared" si="18"/>
        <v>159.35</v>
      </c>
      <c r="BS52" s="35">
        <f t="shared" si="19"/>
        <v>159.35</v>
      </c>
      <c r="BT52" s="33">
        <v>0</v>
      </c>
      <c r="BU52" s="33">
        <v>0</v>
      </c>
      <c r="BV52" s="33">
        <v>0</v>
      </c>
      <c r="BW52" s="34">
        <f t="shared" si="20"/>
        <v>0</v>
      </c>
      <c r="BX52" s="33">
        <v>0</v>
      </c>
      <c r="BY52" s="33">
        <v>0</v>
      </c>
      <c r="BZ52" s="33">
        <v>0</v>
      </c>
      <c r="CA52" s="34">
        <f t="shared" si="21"/>
        <v>0</v>
      </c>
      <c r="CB52" s="33">
        <v>0</v>
      </c>
      <c r="CC52" s="77">
        <v>0</v>
      </c>
      <c r="CD52" s="33">
        <v>0</v>
      </c>
      <c r="CE52" s="34">
        <f t="shared" si="22"/>
        <v>0</v>
      </c>
      <c r="CF52" s="33">
        <v>22.26</v>
      </c>
      <c r="CG52" s="33">
        <v>105.23</v>
      </c>
      <c r="CH52" s="33">
        <v>0</v>
      </c>
      <c r="CI52" s="34">
        <f t="shared" si="23"/>
        <v>127.49</v>
      </c>
      <c r="CJ52" s="35">
        <f t="shared" si="24"/>
        <v>127.49</v>
      </c>
      <c r="CK52" s="31">
        <f t="shared" si="25"/>
        <v>450091.49</v>
      </c>
    </row>
    <row r="53" spans="1:89" ht="12.75">
      <c r="A53" s="44" t="s">
        <v>122</v>
      </c>
      <c r="B53" s="49" t="s">
        <v>123</v>
      </c>
      <c r="C53" s="27">
        <v>28303.01</v>
      </c>
      <c r="D53" s="28">
        <v>25802.15</v>
      </c>
      <c r="E53" s="28">
        <v>24367.47</v>
      </c>
      <c r="F53" s="29">
        <f t="shared" si="3"/>
        <v>78472.63</v>
      </c>
      <c r="G53" s="28">
        <v>30467.53</v>
      </c>
      <c r="H53" s="28">
        <v>25828.77</v>
      </c>
      <c r="I53" s="28">
        <v>27020.49</v>
      </c>
      <c r="J53" s="29">
        <f t="shared" si="4"/>
        <v>83316.79</v>
      </c>
      <c r="K53" s="30">
        <v>27922.54</v>
      </c>
      <c r="L53" s="28">
        <v>23229.67</v>
      </c>
      <c r="M53" s="28">
        <v>27359.93</v>
      </c>
      <c r="N53" s="29">
        <f t="shared" si="5"/>
        <v>78512.14</v>
      </c>
      <c r="O53" s="28">
        <v>27211.54</v>
      </c>
      <c r="P53" s="28">
        <v>28321.59</v>
      </c>
      <c r="Q53" s="48">
        <v>29938.36</v>
      </c>
      <c r="R53" s="29">
        <f t="shared" si="0"/>
        <v>85471.49</v>
      </c>
      <c r="S53" s="31">
        <f t="shared" si="6"/>
        <v>325773.05</v>
      </c>
      <c r="T53" s="28">
        <v>140.18</v>
      </c>
      <c r="U53" s="28">
        <v>0</v>
      </c>
      <c r="V53" s="28">
        <v>93.44</v>
      </c>
      <c r="W53" s="29">
        <f t="shared" si="7"/>
        <v>233.62</v>
      </c>
      <c r="X53" s="28">
        <v>175.16</v>
      </c>
      <c r="Y53" s="28">
        <v>0</v>
      </c>
      <c r="Z53" s="28">
        <v>123.54999999999998</v>
      </c>
      <c r="AA53" s="29">
        <f t="shared" si="8"/>
        <v>298.71</v>
      </c>
      <c r="AB53" s="28">
        <v>28.61</v>
      </c>
      <c r="AC53" s="28">
        <v>146.50000000000003</v>
      </c>
      <c r="AD53" s="28">
        <v>279.71</v>
      </c>
      <c r="AE53" s="29">
        <f t="shared" si="9"/>
        <v>454.82</v>
      </c>
      <c r="AF53" s="28">
        <v>278.24</v>
      </c>
      <c r="AG53" s="28">
        <v>143.84</v>
      </c>
      <c r="AH53" s="28">
        <v>215.8</v>
      </c>
      <c r="AI53" s="29">
        <f t="shared" si="1"/>
        <v>637.88</v>
      </c>
      <c r="AJ53" s="31">
        <f t="shared" si="2"/>
        <v>1625.03</v>
      </c>
      <c r="AK53" s="33">
        <v>778.69</v>
      </c>
      <c r="AL53" s="33">
        <v>0</v>
      </c>
      <c r="AM53" s="62">
        <v>278.52</v>
      </c>
      <c r="AN53" s="62">
        <v>0</v>
      </c>
      <c r="AO53" s="34">
        <f t="shared" si="10"/>
        <v>1057.21</v>
      </c>
      <c r="AP53" s="33">
        <v>1167.9</v>
      </c>
      <c r="AQ53" s="33">
        <v>469.31</v>
      </c>
      <c r="AR53" s="76">
        <v>316.52</v>
      </c>
      <c r="AS53" s="34">
        <f t="shared" si="11"/>
        <v>1953.73</v>
      </c>
      <c r="AT53" s="33">
        <v>592.45</v>
      </c>
      <c r="AU53" s="33">
        <v>1278.8</v>
      </c>
      <c r="AV53" s="33">
        <v>1543.9</v>
      </c>
      <c r="AW53" s="34">
        <f t="shared" si="12"/>
        <v>3415.15</v>
      </c>
      <c r="AX53" s="33">
        <v>1325.1</v>
      </c>
      <c r="AY53" s="33">
        <v>2052.87</v>
      </c>
      <c r="AZ53" s="33">
        <v>2133.93</v>
      </c>
      <c r="BA53" s="34">
        <f t="shared" si="13"/>
        <v>5511.9</v>
      </c>
      <c r="BB53" s="35">
        <f t="shared" si="14"/>
        <v>11937.99</v>
      </c>
      <c r="BC53" s="33">
        <v>155.37</v>
      </c>
      <c r="BD53" s="33">
        <v>0</v>
      </c>
      <c r="BE53" s="33">
        <v>0</v>
      </c>
      <c r="BF53" s="34">
        <f t="shared" si="15"/>
        <v>155.37</v>
      </c>
      <c r="BG53" s="33">
        <v>0</v>
      </c>
      <c r="BH53" s="33">
        <v>0</v>
      </c>
      <c r="BI53" s="76">
        <v>0</v>
      </c>
      <c r="BJ53" s="34">
        <f t="shared" si="16"/>
        <v>0</v>
      </c>
      <c r="BK53" s="33">
        <v>0</v>
      </c>
      <c r="BL53" s="33">
        <v>0</v>
      </c>
      <c r="BM53" s="33">
        <v>148.73</v>
      </c>
      <c r="BN53" s="34">
        <f t="shared" si="17"/>
        <v>148.73</v>
      </c>
      <c r="BO53" s="33">
        <v>148.73</v>
      </c>
      <c r="BP53" s="33">
        <v>0</v>
      </c>
      <c r="BQ53" s="33">
        <v>0</v>
      </c>
      <c r="BR53" s="34">
        <f t="shared" si="18"/>
        <v>148.73</v>
      </c>
      <c r="BS53" s="35">
        <f t="shared" si="19"/>
        <v>452.83</v>
      </c>
      <c r="BT53" s="33">
        <v>124.3</v>
      </c>
      <c r="BU53" s="33">
        <v>0</v>
      </c>
      <c r="BV53" s="33">
        <v>0</v>
      </c>
      <c r="BW53" s="34">
        <f t="shared" si="20"/>
        <v>124.3</v>
      </c>
      <c r="BX53" s="33">
        <v>0</v>
      </c>
      <c r="BY53" s="33">
        <v>0</v>
      </c>
      <c r="BZ53" s="33">
        <v>0</v>
      </c>
      <c r="CA53" s="34">
        <f t="shared" si="21"/>
        <v>0</v>
      </c>
      <c r="CB53" s="33">
        <v>0</v>
      </c>
      <c r="CC53" s="77">
        <v>0</v>
      </c>
      <c r="CD53" s="33">
        <v>118.99</v>
      </c>
      <c r="CE53" s="34">
        <f t="shared" si="22"/>
        <v>118.99</v>
      </c>
      <c r="CF53" s="33">
        <v>20.78</v>
      </c>
      <c r="CG53" s="33">
        <v>98.21</v>
      </c>
      <c r="CH53" s="33">
        <v>0</v>
      </c>
      <c r="CI53" s="34">
        <f t="shared" si="23"/>
        <v>118.99</v>
      </c>
      <c r="CJ53" s="35">
        <f t="shared" si="24"/>
        <v>362.28</v>
      </c>
      <c r="CK53" s="31">
        <f t="shared" si="25"/>
        <v>340151.18</v>
      </c>
    </row>
    <row r="54" spans="1:89" ht="12.75">
      <c r="A54" s="44" t="s">
        <v>124</v>
      </c>
      <c r="B54" s="50" t="s">
        <v>125</v>
      </c>
      <c r="C54" s="27">
        <v>72530.42</v>
      </c>
      <c r="D54" s="28">
        <v>82900.05</v>
      </c>
      <c r="E54" s="28">
        <v>72386.04</v>
      </c>
      <c r="F54" s="29">
        <f t="shared" si="3"/>
        <v>227816.51</v>
      </c>
      <c r="G54" s="28">
        <v>82499.3</v>
      </c>
      <c r="H54" s="28">
        <v>83466.83</v>
      </c>
      <c r="I54" s="28">
        <v>82036.1</v>
      </c>
      <c r="J54" s="29">
        <f t="shared" si="4"/>
        <v>248002.23</v>
      </c>
      <c r="K54" s="30">
        <v>75934.92</v>
      </c>
      <c r="L54" s="28">
        <v>81881.46</v>
      </c>
      <c r="M54" s="28">
        <v>75547.48</v>
      </c>
      <c r="N54" s="29">
        <f t="shared" si="5"/>
        <v>233363.86</v>
      </c>
      <c r="O54" s="28">
        <v>80870.64</v>
      </c>
      <c r="P54" s="28">
        <v>83540.15</v>
      </c>
      <c r="Q54" s="48">
        <v>79588.61</v>
      </c>
      <c r="R54" s="29">
        <f t="shared" si="0"/>
        <v>243999.4</v>
      </c>
      <c r="S54" s="31">
        <f>ROUND(F54+J54+N54+R54,2)</f>
        <v>953182</v>
      </c>
      <c r="T54" s="28">
        <v>1717.1799999999994</v>
      </c>
      <c r="U54" s="28">
        <v>1185.8200000000004</v>
      </c>
      <c r="V54" s="28">
        <v>1914.9900000000011</v>
      </c>
      <c r="W54" s="29">
        <f t="shared" si="7"/>
        <v>4817.99</v>
      </c>
      <c r="X54" s="28">
        <v>1519.9199999999998</v>
      </c>
      <c r="Y54" s="28">
        <v>1825.2600000000004</v>
      </c>
      <c r="Z54" s="28">
        <v>2200.510000000001</v>
      </c>
      <c r="AA54" s="29">
        <f t="shared" si="8"/>
        <v>5545.69</v>
      </c>
      <c r="AB54" s="28">
        <v>1690.579999999999</v>
      </c>
      <c r="AC54" s="28">
        <v>2045.7900000000004</v>
      </c>
      <c r="AD54" s="28">
        <v>2003.220000000001</v>
      </c>
      <c r="AE54" s="29">
        <f t="shared" si="9"/>
        <v>5739.59</v>
      </c>
      <c r="AF54" s="28">
        <v>1899.9999999999998</v>
      </c>
      <c r="AG54" s="28">
        <v>1929.0299999999995</v>
      </c>
      <c r="AH54" s="28">
        <v>2148.63</v>
      </c>
      <c r="AI54" s="29">
        <f t="shared" si="1"/>
        <v>5977.66</v>
      </c>
      <c r="AJ54" s="31">
        <f t="shared" si="2"/>
        <v>22080.93</v>
      </c>
      <c r="AK54" s="33">
        <v>5217.97</v>
      </c>
      <c r="AL54" s="33">
        <v>5330.28</v>
      </c>
      <c r="AM54" s="62">
        <v>5621.19</v>
      </c>
      <c r="AN54" s="62">
        <v>0</v>
      </c>
      <c r="AO54" s="34">
        <f t="shared" si="10"/>
        <v>16169.44</v>
      </c>
      <c r="AP54" s="33">
        <v>7094.64</v>
      </c>
      <c r="AQ54" s="33">
        <v>6152.45</v>
      </c>
      <c r="AR54" s="76">
        <v>6915.22</v>
      </c>
      <c r="AS54" s="34">
        <f t="shared" si="11"/>
        <v>20162.31</v>
      </c>
      <c r="AT54" s="33">
        <v>6321.02</v>
      </c>
      <c r="AU54" s="33">
        <v>8416.63</v>
      </c>
      <c r="AV54" s="33">
        <v>5664.12</v>
      </c>
      <c r="AW54" s="34">
        <f t="shared" si="12"/>
        <v>20401.77</v>
      </c>
      <c r="AX54" s="33">
        <v>7947.16</v>
      </c>
      <c r="AY54" s="33">
        <v>6013.01</v>
      </c>
      <c r="AZ54" s="33">
        <v>6774.61</v>
      </c>
      <c r="BA54" s="34">
        <f t="shared" si="13"/>
        <v>20734.78</v>
      </c>
      <c r="BB54" s="35">
        <f t="shared" si="14"/>
        <v>77468.3</v>
      </c>
      <c r="BC54" s="33">
        <v>159.23</v>
      </c>
      <c r="BD54" s="33">
        <v>0</v>
      </c>
      <c r="BE54" s="33">
        <v>157.43</v>
      </c>
      <c r="BF54" s="34">
        <f t="shared" si="15"/>
        <v>316.66</v>
      </c>
      <c r="BG54" s="33">
        <v>161.03</v>
      </c>
      <c r="BH54" s="33">
        <v>156.44</v>
      </c>
      <c r="BI54" s="76">
        <v>472.10999999999996</v>
      </c>
      <c r="BJ54" s="34">
        <f t="shared" si="16"/>
        <v>789.58</v>
      </c>
      <c r="BK54" s="33">
        <v>95.58</v>
      </c>
      <c r="BL54" s="33">
        <v>368.82</v>
      </c>
      <c r="BM54" s="33">
        <v>452.9</v>
      </c>
      <c r="BN54" s="34">
        <f t="shared" si="17"/>
        <v>917.3</v>
      </c>
      <c r="BO54" s="33">
        <v>452.9</v>
      </c>
      <c r="BP54" s="33">
        <v>0</v>
      </c>
      <c r="BQ54" s="33">
        <v>304.16999999999996</v>
      </c>
      <c r="BR54" s="34">
        <f t="shared" si="18"/>
        <v>757.07</v>
      </c>
      <c r="BS54" s="35">
        <f t="shared" si="19"/>
        <v>2780.61</v>
      </c>
      <c r="BT54" s="33">
        <v>127.38</v>
      </c>
      <c r="BU54" s="33">
        <v>0</v>
      </c>
      <c r="BV54" s="33">
        <v>125.99</v>
      </c>
      <c r="BW54" s="34">
        <f t="shared" si="20"/>
        <v>253.37</v>
      </c>
      <c r="BX54" s="33">
        <v>128.77</v>
      </c>
      <c r="BY54" s="33">
        <v>125.14</v>
      </c>
      <c r="BZ54" s="33">
        <v>377.65999999999997</v>
      </c>
      <c r="CA54" s="34">
        <f t="shared" si="21"/>
        <v>631.57</v>
      </c>
      <c r="CB54" s="33">
        <v>151.26</v>
      </c>
      <c r="CC54" s="77">
        <v>220.25</v>
      </c>
      <c r="CD54" s="33">
        <v>362.34</v>
      </c>
      <c r="CE54" s="34">
        <f t="shared" si="22"/>
        <v>733.85</v>
      </c>
      <c r="CF54" s="33">
        <v>63.26</v>
      </c>
      <c r="CG54" s="33">
        <v>299.08</v>
      </c>
      <c r="CH54" s="33">
        <v>243.35</v>
      </c>
      <c r="CI54" s="34">
        <f t="shared" si="23"/>
        <v>605.69</v>
      </c>
      <c r="CJ54" s="35">
        <f t="shared" si="24"/>
        <v>2224.48</v>
      </c>
      <c r="CK54" s="31">
        <f t="shared" si="25"/>
        <v>1057736.32</v>
      </c>
    </row>
    <row r="55" spans="1:89" s="52" customFormat="1" ht="12.75">
      <c r="A55" s="44" t="s">
        <v>126</v>
      </c>
      <c r="B55" s="51" t="s">
        <v>127</v>
      </c>
      <c r="C55" s="27">
        <v>2686.28</v>
      </c>
      <c r="D55" s="28">
        <v>2547.2</v>
      </c>
      <c r="E55" s="28">
        <v>2239.03</v>
      </c>
      <c r="F55" s="29">
        <f t="shared" si="3"/>
        <v>7472.51</v>
      </c>
      <c r="G55" s="28">
        <v>2984.98</v>
      </c>
      <c r="H55" s="28">
        <v>2895.53</v>
      </c>
      <c r="I55" s="28">
        <v>2426.74</v>
      </c>
      <c r="J55" s="29">
        <f t="shared" si="4"/>
        <v>8307.25</v>
      </c>
      <c r="K55" s="30">
        <v>2523.98</v>
      </c>
      <c r="L55" s="28">
        <v>2439.33</v>
      </c>
      <c r="M55" s="28">
        <v>2630.13</v>
      </c>
      <c r="N55" s="29">
        <f t="shared" si="5"/>
        <v>7593.44</v>
      </c>
      <c r="O55" s="28">
        <v>2544.25</v>
      </c>
      <c r="P55" s="28">
        <v>2499.45</v>
      </c>
      <c r="Q55" s="48">
        <v>1956.58</v>
      </c>
      <c r="R55" s="29">
        <f t="shared" si="0"/>
        <v>7000.28</v>
      </c>
      <c r="S55" s="31">
        <f aca="true" t="shared" si="26" ref="S55:S66">ROUND(F55+J55+N55+R55,2)</f>
        <v>30373.48</v>
      </c>
      <c r="T55" s="28">
        <v>44.099999999999994</v>
      </c>
      <c r="U55" s="28">
        <v>95.72999999999999</v>
      </c>
      <c r="V55" s="28">
        <v>188.59999999999997</v>
      </c>
      <c r="W55" s="29">
        <f t="shared" si="7"/>
        <v>328.43</v>
      </c>
      <c r="X55" s="28">
        <v>59.440000000000005</v>
      </c>
      <c r="Y55" s="28">
        <v>154.35999999999999</v>
      </c>
      <c r="Z55" s="28">
        <v>101.44999999999999</v>
      </c>
      <c r="AA55" s="29">
        <f t="shared" si="8"/>
        <v>315.25</v>
      </c>
      <c r="AB55" s="28">
        <v>75.5</v>
      </c>
      <c r="AC55" s="28">
        <v>16.06</v>
      </c>
      <c r="AD55" s="28">
        <v>153.82</v>
      </c>
      <c r="AE55" s="29">
        <f t="shared" si="9"/>
        <v>245.38</v>
      </c>
      <c r="AF55" s="28">
        <v>55.4</v>
      </c>
      <c r="AG55" s="28">
        <v>71.64</v>
      </c>
      <c r="AH55" s="28">
        <v>62.900000000000006</v>
      </c>
      <c r="AI55" s="29">
        <f t="shared" si="1"/>
        <v>189.94</v>
      </c>
      <c r="AJ55" s="31">
        <f t="shared" si="2"/>
        <v>1079</v>
      </c>
      <c r="AK55" s="33">
        <v>155.37</v>
      </c>
      <c r="AL55" s="33">
        <v>155.37</v>
      </c>
      <c r="AM55" s="62">
        <v>138.92</v>
      </c>
      <c r="AN55" s="62">
        <v>0</v>
      </c>
      <c r="AO55" s="34">
        <f t="shared" si="10"/>
        <v>449.66</v>
      </c>
      <c r="AP55" s="33">
        <v>16.45</v>
      </c>
      <c r="AQ55" s="33">
        <v>311.81</v>
      </c>
      <c r="AR55" s="76">
        <v>0</v>
      </c>
      <c r="AS55" s="34">
        <f t="shared" si="11"/>
        <v>328.26</v>
      </c>
      <c r="AT55" s="33">
        <v>0</v>
      </c>
      <c r="AU55" s="33">
        <v>0</v>
      </c>
      <c r="AV55" s="33">
        <v>465.98</v>
      </c>
      <c r="AW55" s="34">
        <f t="shared" si="12"/>
        <v>465.98</v>
      </c>
      <c r="AX55" s="33">
        <v>160.8</v>
      </c>
      <c r="AY55" s="33">
        <v>0</v>
      </c>
      <c r="AZ55" s="33">
        <v>0</v>
      </c>
      <c r="BA55" s="34">
        <f t="shared" si="13"/>
        <v>160.8</v>
      </c>
      <c r="BB55" s="35">
        <f t="shared" si="14"/>
        <v>1404.7</v>
      </c>
      <c r="BC55" s="33">
        <v>0</v>
      </c>
      <c r="BD55" s="33">
        <v>0</v>
      </c>
      <c r="BE55" s="33">
        <v>0</v>
      </c>
      <c r="BF55" s="34">
        <f t="shared" si="15"/>
        <v>0</v>
      </c>
      <c r="BG55" s="33">
        <v>0</v>
      </c>
      <c r="BH55" s="33">
        <v>0</v>
      </c>
      <c r="BI55" s="76">
        <v>0</v>
      </c>
      <c r="BJ55" s="34">
        <f t="shared" si="16"/>
        <v>0</v>
      </c>
      <c r="BK55" s="33">
        <v>0</v>
      </c>
      <c r="BL55" s="33">
        <v>0</v>
      </c>
      <c r="BM55" s="33">
        <v>0</v>
      </c>
      <c r="BN55" s="34">
        <f t="shared" si="17"/>
        <v>0</v>
      </c>
      <c r="BO55" s="33">
        <v>0</v>
      </c>
      <c r="BP55" s="33">
        <v>0</v>
      </c>
      <c r="BQ55" s="33">
        <v>0</v>
      </c>
      <c r="BR55" s="34">
        <f t="shared" si="18"/>
        <v>0</v>
      </c>
      <c r="BS55" s="35">
        <f t="shared" si="19"/>
        <v>0</v>
      </c>
      <c r="BT55" s="33">
        <v>0</v>
      </c>
      <c r="BU55" s="33">
        <v>0</v>
      </c>
      <c r="BV55" s="33">
        <v>0</v>
      </c>
      <c r="BW55" s="34">
        <f t="shared" si="20"/>
        <v>0</v>
      </c>
      <c r="BX55" s="33">
        <v>0</v>
      </c>
      <c r="BY55" s="33">
        <v>0</v>
      </c>
      <c r="BZ55" s="33">
        <v>0</v>
      </c>
      <c r="CA55" s="34">
        <f t="shared" si="21"/>
        <v>0</v>
      </c>
      <c r="CB55" s="33">
        <v>0</v>
      </c>
      <c r="CC55" s="77">
        <v>0</v>
      </c>
      <c r="CD55" s="33">
        <v>0</v>
      </c>
      <c r="CE55" s="34">
        <f t="shared" si="22"/>
        <v>0</v>
      </c>
      <c r="CF55" s="33">
        <v>0</v>
      </c>
      <c r="CG55" s="33">
        <v>0</v>
      </c>
      <c r="CH55" s="33">
        <v>0</v>
      </c>
      <c r="CI55" s="34">
        <f t="shared" si="23"/>
        <v>0</v>
      </c>
      <c r="CJ55" s="35">
        <f t="shared" si="24"/>
        <v>0</v>
      </c>
      <c r="CK55" s="31">
        <f t="shared" si="25"/>
        <v>32857.18</v>
      </c>
    </row>
    <row r="56" spans="1:89" s="52" customFormat="1" ht="12.75">
      <c r="A56" s="44" t="s">
        <v>128</v>
      </c>
      <c r="B56" s="51" t="s">
        <v>129</v>
      </c>
      <c r="C56" s="27">
        <v>22186.49</v>
      </c>
      <c r="D56" s="28">
        <v>20776.52</v>
      </c>
      <c r="E56" s="28">
        <v>23088.32</v>
      </c>
      <c r="F56" s="29">
        <f t="shared" si="3"/>
        <v>66051.33</v>
      </c>
      <c r="G56" s="28">
        <v>22657.02</v>
      </c>
      <c r="H56" s="28">
        <v>21308.6</v>
      </c>
      <c r="I56" s="28">
        <v>21359.35</v>
      </c>
      <c r="J56" s="29">
        <f t="shared" si="4"/>
        <v>65324.97</v>
      </c>
      <c r="K56" s="30">
        <v>17544.01</v>
      </c>
      <c r="L56" s="28">
        <v>20289.08</v>
      </c>
      <c r="M56" s="28">
        <v>19057.79</v>
      </c>
      <c r="N56" s="29">
        <f t="shared" si="5"/>
        <v>56890.88</v>
      </c>
      <c r="O56" s="28">
        <v>21077.92</v>
      </c>
      <c r="P56" s="28">
        <v>25106.34</v>
      </c>
      <c r="Q56" s="48">
        <v>23402.06</v>
      </c>
      <c r="R56" s="29">
        <f t="shared" si="0"/>
        <v>69586.32</v>
      </c>
      <c r="S56" s="31">
        <f t="shared" si="26"/>
        <v>257853.5</v>
      </c>
      <c r="T56" s="28">
        <v>881.9800000000002</v>
      </c>
      <c r="U56" s="28">
        <v>949.7199999999998</v>
      </c>
      <c r="V56" s="28">
        <v>1460.16</v>
      </c>
      <c r="W56" s="29">
        <f t="shared" si="7"/>
        <v>3291.86</v>
      </c>
      <c r="X56" s="28">
        <v>713.58</v>
      </c>
      <c r="Y56" s="28">
        <v>1164.1399999999999</v>
      </c>
      <c r="Z56" s="28">
        <v>1370.4699999999996</v>
      </c>
      <c r="AA56" s="29">
        <f t="shared" si="8"/>
        <v>3248.19</v>
      </c>
      <c r="AB56" s="28">
        <v>921.9599999999999</v>
      </c>
      <c r="AC56" s="28">
        <v>1315.3499999999995</v>
      </c>
      <c r="AD56" s="28">
        <v>916.4099999999999</v>
      </c>
      <c r="AE56" s="29">
        <f t="shared" si="9"/>
        <v>3153.72</v>
      </c>
      <c r="AF56" s="28">
        <v>1221.0700000000002</v>
      </c>
      <c r="AG56" s="28">
        <v>1270.78</v>
      </c>
      <c r="AH56" s="28">
        <v>835.1100000000001</v>
      </c>
      <c r="AI56" s="29">
        <f t="shared" si="1"/>
        <v>3326.96</v>
      </c>
      <c r="AJ56" s="31">
        <f t="shared" si="2"/>
        <v>13020.73</v>
      </c>
      <c r="AK56" s="33">
        <v>312.88</v>
      </c>
      <c r="AL56" s="33">
        <v>156.44</v>
      </c>
      <c r="AM56" s="62">
        <v>279.74</v>
      </c>
      <c r="AN56" s="62">
        <v>0</v>
      </c>
      <c r="AO56" s="34">
        <f t="shared" si="10"/>
        <v>749.06</v>
      </c>
      <c r="AP56" s="33">
        <v>346.01</v>
      </c>
      <c r="AQ56" s="33">
        <v>312.88</v>
      </c>
      <c r="AR56" s="76">
        <v>317.57</v>
      </c>
      <c r="AS56" s="34">
        <f t="shared" si="11"/>
        <v>976.46</v>
      </c>
      <c r="AT56" s="33">
        <v>592.45</v>
      </c>
      <c r="AU56" s="33">
        <v>356.9</v>
      </c>
      <c r="AV56" s="33">
        <v>762.53</v>
      </c>
      <c r="AW56" s="34">
        <f t="shared" si="12"/>
        <v>1711.88</v>
      </c>
      <c r="AX56" s="33">
        <v>1075.35</v>
      </c>
      <c r="AY56" s="33">
        <v>446.19</v>
      </c>
      <c r="AZ56" s="33">
        <v>594.92</v>
      </c>
      <c r="BA56" s="34">
        <f t="shared" si="13"/>
        <v>2116.46</v>
      </c>
      <c r="BB56" s="35">
        <f t="shared" si="14"/>
        <v>5553.86</v>
      </c>
      <c r="BC56" s="33">
        <v>0</v>
      </c>
      <c r="BD56" s="33">
        <v>0</v>
      </c>
      <c r="BE56" s="33">
        <v>0</v>
      </c>
      <c r="BF56" s="34">
        <f t="shared" si="15"/>
        <v>0</v>
      </c>
      <c r="BG56" s="33">
        <v>0</v>
      </c>
      <c r="BH56" s="33">
        <v>0</v>
      </c>
      <c r="BI56" s="76">
        <v>166.91</v>
      </c>
      <c r="BJ56" s="34">
        <f t="shared" si="16"/>
        <v>166.91</v>
      </c>
      <c r="BK56" s="33">
        <v>101.08</v>
      </c>
      <c r="BL56" s="33">
        <v>399.3</v>
      </c>
      <c r="BM56" s="33">
        <v>333.1</v>
      </c>
      <c r="BN56" s="34">
        <f t="shared" si="17"/>
        <v>833.48</v>
      </c>
      <c r="BO56" s="33">
        <v>166.55</v>
      </c>
      <c r="BP56" s="33">
        <v>0</v>
      </c>
      <c r="BQ56" s="33">
        <v>325.9</v>
      </c>
      <c r="BR56" s="34">
        <f t="shared" si="18"/>
        <v>492.45</v>
      </c>
      <c r="BS56" s="35">
        <f t="shared" si="19"/>
        <v>1492.84</v>
      </c>
      <c r="BT56" s="33">
        <v>0</v>
      </c>
      <c r="BU56" s="33">
        <v>0</v>
      </c>
      <c r="BV56" s="33">
        <v>0</v>
      </c>
      <c r="BW56" s="34">
        <f t="shared" si="20"/>
        <v>0</v>
      </c>
      <c r="BX56" s="33">
        <v>0</v>
      </c>
      <c r="BY56" s="33">
        <v>0</v>
      </c>
      <c r="BZ56" s="33">
        <v>133.54</v>
      </c>
      <c r="CA56" s="34">
        <f t="shared" si="21"/>
        <v>133.54</v>
      </c>
      <c r="CB56" s="33">
        <v>159.97</v>
      </c>
      <c r="CC56" s="77">
        <v>240.32</v>
      </c>
      <c r="CD56" s="33">
        <v>266.46</v>
      </c>
      <c r="CE56" s="34">
        <f t="shared" si="22"/>
        <v>666.75</v>
      </c>
      <c r="CF56" s="33">
        <v>23.26</v>
      </c>
      <c r="CG56" s="33">
        <v>109.97</v>
      </c>
      <c r="CH56" s="33">
        <v>260.71999999999997</v>
      </c>
      <c r="CI56" s="34">
        <f t="shared" si="23"/>
        <v>393.95</v>
      </c>
      <c r="CJ56" s="35">
        <f t="shared" si="24"/>
        <v>1194.24</v>
      </c>
      <c r="CK56" s="31">
        <f t="shared" si="25"/>
        <v>279115.17</v>
      </c>
    </row>
    <row r="57" spans="1:89" ht="12.75">
      <c r="A57" s="44" t="s">
        <v>130</v>
      </c>
      <c r="B57" s="51" t="s">
        <v>131</v>
      </c>
      <c r="C57" s="27">
        <v>25655.4</v>
      </c>
      <c r="D57" s="28">
        <v>20839.47</v>
      </c>
      <c r="E57" s="28">
        <v>23346.76</v>
      </c>
      <c r="F57" s="29">
        <f t="shared" si="3"/>
        <v>69841.63</v>
      </c>
      <c r="G57" s="28">
        <v>24946</v>
      </c>
      <c r="H57" s="28">
        <v>25071.01</v>
      </c>
      <c r="I57" s="28">
        <v>24669.63</v>
      </c>
      <c r="J57" s="29">
        <f t="shared" si="4"/>
        <v>74686.64</v>
      </c>
      <c r="K57" s="30">
        <v>20286.74</v>
      </c>
      <c r="L57" s="28">
        <v>29026.77</v>
      </c>
      <c r="M57" s="28">
        <v>24567.51</v>
      </c>
      <c r="N57" s="29">
        <f t="shared" si="5"/>
        <v>73881.02</v>
      </c>
      <c r="O57" s="28">
        <v>25004.4</v>
      </c>
      <c r="P57" s="28">
        <v>23620.77</v>
      </c>
      <c r="Q57" s="48">
        <v>26571.18</v>
      </c>
      <c r="R57" s="29">
        <f t="shared" si="0"/>
        <v>75196.35</v>
      </c>
      <c r="S57" s="31">
        <f t="shared" si="26"/>
        <v>293605.64</v>
      </c>
      <c r="T57" s="28">
        <v>1541.0399999999997</v>
      </c>
      <c r="U57" s="28">
        <v>1285.7700000000002</v>
      </c>
      <c r="V57" s="28">
        <v>1591.5999999999995</v>
      </c>
      <c r="W57" s="29">
        <f t="shared" si="7"/>
        <v>4418.41</v>
      </c>
      <c r="X57" s="28">
        <v>1174.8399999999997</v>
      </c>
      <c r="Y57" s="28">
        <v>1670.7599999999995</v>
      </c>
      <c r="Z57" s="28">
        <v>998.5700000000002</v>
      </c>
      <c r="AA57" s="29">
        <f t="shared" si="8"/>
        <v>3844.17</v>
      </c>
      <c r="AB57" s="28">
        <v>1408.5299999999997</v>
      </c>
      <c r="AC57" s="28">
        <v>1563.8100000000009</v>
      </c>
      <c r="AD57" s="28">
        <v>1451.63</v>
      </c>
      <c r="AE57" s="29">
        <f t="shared" si="9"/>
        <v>4423.97</v>
      </c>
      <c r="AF57" s="28">
        <v>1758.8300000000004</v>
      </c>
      <c r="AG57" s="28">
        <v>1548.6999999999998</v>
      </c>
      <c r="AH57" s="28">
        <v>1282.7399999999993</v>
      </c>
      <c r="AI57" s="29">
        <f t="shared" si="1"/>
        <v>4590.27</v>
      </c>
      <c r="AJ57" s="31">
        <f t="shared" si="2"/>
        <v>17276.82</v>
      </c>
      <c r="AK57" s="33">
        <v>2352.36</v>
      </c>
      <c r="AL57" s="33">
        <v>2498.74</v>
      </c>
      <c r="AM57" s="62">
        <v>2702.22</v>
      </c>
      <c r="AN57" s="62">
        <v>0</v>
      </c>
      <c r="AO57" s="34">
        <f t="shared" si="10"/>
        <v>7553.32</v>
      </c>
      <c r="AP57" s="33">
        <v>3336.73</v>
      </c>
      <c r="AQ57" s="33">
        <v>2746</v>
      </c>
      <c r="AR57" s="76">
        <v>1801.48</v>
      </c>
      <c r="AS57" s="34">
        <f t="shared" si="11"/>
        <v>7884.21</v>
      </c>
      <c r="AT57" s="33">
        <v>2659.35</v>
      </c>
      <c r="AU57" s="33">
        <v>3405.42</v>
      </c>
      <c r="AV57" s="33">
        <v>3402.28</v>
      </c>
      <c r="AW57" s="34">
        <f t="shared" si="12"/>
        <v>9467.05</v>
      </c>
      <c r="AX57" s="33">
        <v>4064.62</v>
      </c>
      <c r="AY57" s="33">
        <v>4622.78</v>
      </c>
      <c r="AZ57" s="33">
        <v>5762.87</v>
      </c>
      <c r="BA57" s="34">
        <f t="shared" si="13"/>
        <v>14450.27</v>
      </c>
      <c r="BB57" s="35">
        <f t="shared" si="14"/>
        <v>39354.85</v>
      </c>
      <c r="BC57" s="33">
        <v>156.44</v>
      </c>
      <c r="BD57" s="33">
        <v>155.37</v>
      </c>
      <c r="BE57" s="33">
        <v>154.67</v>
      </c>
      <c r="BF57" s="34">
        <f t="shared" si="15"/>
        <v>466.48</v>
      </c>
      <c r="BG57" s="33">
        <v>1.77</v>
      </c>
      <c r="BH57" s="33">
        <v>138.59</v>
      </c>
      <c r="BI57" s="76">
        <v>138.59</v>
      </c>
      <c r="BJ57" s="34">
        <f t="shared" si="16"/>
        <v>278.95</v>
      </c>
      <c r="BK57" s="33">
        <v>41.97</v>
      </c>
      <c r="BL57" s="33">
        <v>558.56</v>
      </c>
      <c r="BM57" s="33">
        <v>319.54</v>
      </c>
      <c r="BN57" s="34">
        <f t="shared" si="17"/>
        <v>920.07</v>
      </c>
      <c r="BO57" s="33">
        <v>479.31000000000006</v>
      </c>
      <c r="BP57" s="33">
        <v>474.98</v>
      </c>
      <c r="BQ57" s="33">
        <v>772.4399999999999</v>
      </c>
      <c r="BR57" s="34">
        <f t="shared" si="18"/>
        <v>1726.73</v>
      </c>
      <c r="BS57" s="35">
        <f t="shared" si="19"/>
        <v>3392.23</v>
      </c>
      <c r="BT57" s="33">
        <v>125.14</v>
      </c>
      <c r="BU57" s="33">
        <v>124.3</v>
      </c>
      <c r="BV57" s="33">
        <v>123.78</v>
      </c>
      <c r="BW57" s="34">
        <f t="shared" si="20"/>
        <v>373.22</v>
      </c>
      <c r="BX57" s="33">
        <v>1.36</v>
      </c>
      <c r="BY57" s="33">
        <v>110.87</v>
      </c>
      <c r="BZ57" s="33">
        <v>110.87</v>
      </c>
      <c r="CA57" s="34">
        <f t="shared" si="21"/>
        <v>223.1</v>
      </c>
      <c r="CB57" s="33">
        <v>66.41</v>
      </c>
      <c r="CC57" s="77">
        <v>414.03</v>
      </c>
      <c r="CD57" s="33">
        <v>255.62</v>
      </c>
      <c r="CE57" s="34">
        <f t="shared" si="22"/>
        <v>736.06</v>
      </c>
      <c r="CF57" s="33">
        <v>66.95</v>
      </c>
      <c r="CG57" s="33">
        <v>696.46</v>
      </c>
      <c r="CH57" s="33">
        <v>617.9599999999999</v>
      </c>
      <c r="CI57" s="34">
        <f t="shared" si="23"/>
        <v>1381.37</v>
      </c>
      <c r="CJ57" s="35">
        <f t="shared" si="24"/>
        <v>2713.75</v>
      </c>
      <c r="CK57" s="31">
        <f t="shared" si="25"/>
        <v>356343.29</v>
      </c>
    </row>
    <row r="58" spans="1:89" s="52" customFormat="1" ht="12.75">
      <c r="A58" s="44" t="s">
        <v>132</v>
      </c>
      <c r="B58" s="51" t="s">
        <v>133</v>
      </c>
      <c r="C58" s="27">
        <v>18631.36</v>
      </c>
      <c r="D58" s="28">
        <v>21546.11</v>
      </c>
      <c r="E58" s="28">
        <v>16773.56</v>
      </c>
      <c r="F58" s="29">
        <f t="shared" si="3"/>
        <v>56951.03</v>
      </c>
      <c r="G58" s="28">
        <v>15460.11</v>
      </c>
      <c r="H58" s="28">
        <v>16544.57</v>
      </c>
      <c r="I58" s="28">
        <v>10936.63</v>
      </c>
      <c r="J58" s="29">
        <f t="shared" si="4"/>
        <v>42941.31</v>
      </c>
      <c r="K58" s="30">
        <v>13488.24</v>
      </c>
      <c r="L58" s="28">
        <v>12889.98</v>
      </c>
      <c r="M58" s="28">
        <v>14045.96</v>
      </c>
      <c r="N58" s="29">
        <f t="shared" si="5"/>
        <v>40424.18</v>
      </c>
      <c r="O58" s="28">
        <v>14632.98</v>
      </c>
      <c r="P58" s="28">
        <v>13174.88</v>
      </c>
      <c r="Q58" s="48">
        <v>12380.2</v>
      </c>
      <c r="R58" s="29">
        <f t="shared" si="0"/>
        <v>40188.06</v>
      </c>
      <c r="S58" s="31">
        <f t="shared" si="26"/>
        <v>180504.58</v>
      </c>
      <c r="T58" s="28">
        <v>872.5300000000002</v>
      </c>
      <c r="U58" s="28">
        <v>615.04</v>
      </c>
      <c r="V58" s="28">
        <v>1169.9999999999995</v>
      </c>
      <c r="W58" s="29">
        <f t="shared" si="7"/>
        <v>2657.57</v>
      </c>
      <c r="X58" s="28">
        <v>632.99</v>
      </c>
      <c r="Y58" s="28">
        <v>1053.1</v>
      </c>
      <c r="Z58" s="28">
        <v>672.3800000000001</v>
      </c>
      <c r="AA58" s="29">
        <f t="shared" si="8"/>
        <v>2358.47</v>
      </c>
      <c r="AB58" s="28">
        <v>739.26</v>
      </c>
      <c r="AC58" s="28">
        <v>664.67</v>
      </c>
      <c r="AD58" s="28">
        <v>1076.55</v>
      </c>
      <c r="AE58" s="29">
        <f t="shared" si="9"/>
        <v>2480.48</v>
      </c>
      <c r="AF58" s="28">
        <v>836.6999999999998</v>
      </c>
      <c r="AG58" s="28">
        <v>973.1000000000001</v>
      </c>
      <c r="AH58" s="28">
        <v>682.7499999999999</v>
      </c>
      <c r="AI58" s="29">
        <f t="shared" si="1"/>
        <v>2492.55</v>
      </c>
      <c r="AJ58" s="31">
        <f t="shared" si="2"/>
        <v>9989.07</v>
      </c>
      <c r="AK58" s="33">
        <v>295.03</v>
      </c>
      <c r="AL58" s="33">
        <v>451.46</v>
      </c>
      <c r="AM58" s="62">
        <v>1690.28</v>
      </c>
      <c r="AN58" s="62">
        <v>0</v>
      </c>
      <c r="AO58" s="34">
        <f t="shared" si="10"/>
        <v>2436.77</v>
      </c>
      <c r="AP58" s="33">
        <v>2145.7</v>
      </c>
      <c r="AQ58" s="33">
        <v>992.85</v>
      </c>
      <c r="AR58" s="76">
        <v>613.24</v>
      </c>
      <c r="AS58" s="34">
        <f t="shared" si="11"/>
        <v>3751.79</v>
      </c>
      <c r="AT58" s="33">
        <v>894.74</v>
      </c>
      <c r="AU58" s="33">
        <v>848.06</v>
      </c>
      <c r="AV58" s="33">
        <v>762.53</v>
      </c>
      <c r="AW58" s="34">
        <f t="shared" si="12"/>
        <v>2505.33</v>
      </c>
      <c r="AX58" s="33">
        <v>777.89</v>
      </c>
      <c r="AY58" s="33">
        <v>456.81</v>
      </c>
      <c r="AZ58" s="33">
        <v>754.27</v>
      </c>
      <c r="BA58" s="34">
        <f t="shared" si="13"/>
        <v>1988.97</v>
      </c>
      <c r="BB58" s="35">
        <f t="shared" si="14"/>
        <v>10682.86</v>
      </c>
      <c r="BC58" s="33">
        <v>155.37</v>
      </c>
      <c r="BD58" s="33">
        <v>311.81</v>
      </c>
      <c r="BE58" s="33">
        <v>153.61</v>
      </c>
      <c r="BF58" s="34">
        <f t="shared" si="15"/>
        <v>620.79</v>
      </c>
      <c r="BG58" s="33">
        <v>157.13</v>
      </c>
      <c r="BH58" s="33">
        <v>156.44</v>
      </c>
      <c r="BI58" s="76">
        <v>156.44</v>
      </c>
      <c r="BJ58" s="34">
        <f t="shared" si="16"/>
        <v>470.01</v>
      </c>
      <c r="BK58" s="33">
        <v>0</v>
      </c>
      <c r="BL58" s="33">
        <v>148.73</v>
      </c>
      <c r="BM58" s="33">
        <v>0</v>
      </c>
      <c r="BN58" s="34">
        <f t="shared" si="17"/>
        <v>148.73</v>
      </c>
      <c r="BO58" s="33">
        <v>148.73</v>
      </c>
      <c r="BP58" s="33">
        <v>0</v>
      </c>
      <c r="BQ58" s="33">
        <v>0</v>
      </c>
      <c r="BR58" s="34">
        <f t="shared" si="18"/>
        <v>148.73</v>
      </c>
      <c r="BS58" s="35">
        <f t="shared" si="19"/>
        <v>1388.26</v>
      </c>
      <c r="BT58" s="33">
        <v>124.3</v>
      </c>
      <c r="BU58" s="33">
        <v>249.44</v>
      </c>
      <c r="BV58" s="33">
        <v>122.95</v>
      </c>
      <c r="BW58" s="34">
        <f t="shared" si="20"/>
        <v>496.69</v>
      </c>
      <c r="BX58" s="33">
        <v>125.65</v>
      </c>
      <c r="BY58" s="33">
        <v>125.14</v>
      </c>
      <c r="BZ58" s="33">
        <v>125.14</v>
      </c>
      <c r="CA58" s="34">
        <f t="shared" si="21"/>
        <v>375.93</v>
      </c>
      <c r="CB58" s="33">
        <v>0</v>
      </c>
      <c r="CC58" s="77">
        <v>118.99</v>
      </c>
      <c r="CD58" s="33">
        <v>0</v>
      </c>
      <c r="CE58" s="34">
        <f t="shared" si="22"/>
        <v>118.99</v>
      </c>
      <c r="CF58" s="33">
        <v>20.78</v>
      </c>
      <c r="CG58" s="33">
        <v>98.21</v>
      </c>
      <c r="CH58" s="33">
        <v>0</v>
      </c>
      <c r="CI58" s="34">
        <f t="shared" si="23"/>
        <v>118.99</v>
      </c>
      <c r="CJ58" s="35">
        <f t="shared" si="24"/>
        <v>1110.6</v>
      </c>
      <c r="CK58" s="31">
        <f t="shared" si="25"/>
        <v>203675.37</v>
      </c>
    </row>
    <row r="59" spans="1:89" s="52" customFormat="1" ht="12.75">
      <c r="A59" s="44" t="s">
        <v>134</v>
      </c>
      <c r="B59" s="51" t="s">
        <v>135</v>
      </c>
      <c r="C59" s="27">
        <v>238208.11</v>
      </c>
      <c r="D59" s="28">
        <v>218039.84</v>
      </c>
      <c r="E59" s="28">
        <v>235672.79</v>
      </c>
      <c r="F59" s="29">
        <f t="shared" si="3"/>
        <v>691920.74</v>
      </c>
      <c r="G59" s="28">
        <v>262098.62</v>
      </c>
      <c r="H59" s="28">
        <v>250043.58</v>
      </c>
      <c r="I59" s="28">
        <v>238493.09</v>
      </c>
      <c r="J59" s="29">
        <f t="shared" si="4"/>
        <v>750635.29</v>
      </c>
      <c r="K59" s="30">
        <v>250981.22</v>
      </c>
      <c r="L59" s="28">
        <v>251270</v>
      </c>
      <c r="M59" s="28">
        <v>233922.78</v>
      </c>
      <c r="N59" s="29">
        <f t="shared" si="5"/>
        <v>736174</v>
      </c>
      <c r="O59" s="28">
        <v>263273.35</v>
      </c>
      <c r="P59" s="28">
        <v>250593.89</v>
      </c>
      <c r="Q59" s="48">
        <v>244597.53</v>
      </c>
      <c r="R59" s="29">
        <f t="shared" si="0"/>
        <v>758464.77</v>
      </c>
      <c r="S59" s="31">
        <f t="shared" si="26"/>
        <v>2937194.8</v>
      </c>
      <c r="T59" s="28">
        <v>11480.700000000024</v>
      </c>
      <c r="U59" s="28">
        <v>10241.919999999996</v>
      </c>
      <c r="V59" s="28">
        <v>12320.910000000014</v>
      </c>
      <c r="W59" s="29">
        <f t="shared" si="7"/>
        <v>34043.53</v>
      </c>
      <c r="X59" s="28">
        <v>11089.48000000004</v>
      </c>
      <c r="Y59" s="28">
        <v>11934.53000000001</v>
      </c>
      <c r="Z59" s="28">
        <v>12219.530000000013</v>
      </c>
      <c r="AA59" s="29">
        <f t="shared" si="8"/>
        <v>35243.54</v>
      </c>
      <c r="AB59" s="28">
        <v>11924.290000000014</v>
      </c>
      <c r="AC59" s="28">
        <v>11871.380000000032</v>
      </c>
      <c r="AD59" s="28">
        <v>12212.500000000013</v>
      </c>
      <c r="AE59" s="29">
        <f t="shared" si="9"/>
        <v>36008.17</v>
      </c>
      <c r="AF59" s="28">
        <v>10899.620000000012</v>
      </c>
      <c r="AG59" s="28">
        <v>11031.290000000014</v>
      </c>
      <c r="AH59" s="28">
        <v>10687.880000000026</v>
      </c>
      <c r="AI59" s="29">
        <f t="shared" si="1"/>
        <v>32618.79</v>
      </c>
      <c r="AJ59" s="31">
        <f t="shared" si="2"/>
        <v>137914.03</v>
      </c>
      <c r="AK59" s="33">
        <v>8005.26</v>
      </c>
      <c r="AL59" s="33">
        <v>14944.38</v>
      </c>
      <c r="AM59" s="62">
        <v>15105.55</v>
      </c>
      <c r="AN59" s="62">
        <v>0</v>
      </c>
      <c r="AO59" s="34">
        <f t="shared" si="10"/>
        <v>38055.19</v>
      </c>
      <c r="AP59" s="33">
        <v>18903.05</v>
      </c>
      <c r="AQ59" s="33">
        <v>17979.88</v>
      </c>
      <c r="AR59" s="76">
        <v>18544.37</v>
      </c>
      <c r="AS59" s="34">
        <f t="shared" si="11"/>
        <v>55427.3</v>
      </c>
      <c r="AT59" s="33">
        <v>18199.56</v>
      </c>
      <c r="AU59" s="33">
        <v>20340.96</v>
      </c>
      <c r="AV59" s="33">
        <v>19926.79</v>
      </c>
      <c r="AW59" s="34">
        <f t="shared" si="12"/>
        <v>58467.31</v>
      </c>
      <c r="AX59" s="33">
        <v>29461.67</v>
      </c>
      <c r="AY59" s="33">
        <v>29201.25</v>
      </c>
      <c r="AZ59" s="33">
        <v>21763.94</v>
      </c>
      <c r="BA59" s="34">
        <f t="shared" si="13"/>
        <v>80426.86</v>
      </c>
      <c r="BB59" s="35">
        <f t="shared" si="14"/>
        <v>232376.66</v>
      </c>
      <c r="BC59" s="33">
        <v>516.3600000000001</v>
      </c>
      <c r="BD59" s="33">
        <v>885.0900000000001</v>
      </c>
      <c r="BE59" s="33">
        <v>737.01</v>
      </c>
      <c r="BF59" s="34">
        <f t="shared" si="15"/>
        <v>2138.46</v>
      </c>
      <c r="BG59" s="33">
        <v>597.41</v>
      </c>
      <c r="BH59" s="33">
        <v>1213.2200000000003</v>
      </c>
      <c r="BI59" s="76">
        <v>1490.4000000000003</v>
      </c>
      <c r="BJ59" s="34">
        <f t="shared" si="16"/>
        <v>3301.03</v>
      </c>
      <c r="BK59" s="33">
        <v>489.54</v>
      </c>
      <c r="BL59" s="33">
        <v>2807.02</v>
      </c>
      <c r="BM59" s="33">
        <v>1541.33</v>
      </c>
      <c r="BN59" s="34">
        <f t="shared" si="17"/>
        <v>4837.89</v>
      </c>
      <c r="BO59" s="33">
        <v>1232.41</v>
      </c>
      <c r="BP59" s="33">
        <v>2077.82</v>
      </c>
      <c r="BQ59" s="33">
        <v>1833.06</v>
      </c>
      <c r="BR59" s="34">
        <f t="shared" si="18"/>
        <v>5143.29</v>
      </c>
      <c r="BS59" s="35">
        <f t="shared" si="19"/>
        <v>15420.67</v>
      </c>
      <c r="BT59" s="33">
        <v>413.08000000000004</v>
      </c>
      <c r="BU59" s="33">
        <v>708.03</v>
      </c>
      <c r="BV59" s="33">
        <v>589.82</v>
      </c>
      <c r="BW59" s="34">
        <f t="shared" si="20"/>
        <v>1710.93</v>
      </c>
      <c r="BX59" s="33">
        <v>477.68</v>
      </c>
      <c r="BY59" s="33">
        <v>970.52</v>
      </c>
      <c r="BZ59" s="33">
        <v>1192.26</v>
      </c>
      <c r="CA59" s="34">
        <f t="shared" si="21"/>
        <v>2640.46</v>
      </c>
      <c r="CB59" s="33">
        <v>774.71</v>
      </c>
      <c r="CC59" s="77">
        <v>1862.52</v>
      </c>
      <c r="CD59" s="33">
        <v>1233.08</v>
      </c>
      <c r="CE59" s="34">
        <f t="shared" si="22"/>
        <v>3870.31</v>
      </c>
      <c r="CF59" s="33">
        <v>172.15</v>
      </c>
      <c r="CG59" s="33">
        <v>2476.08</v>
      </c>
      <c r="CH59" s="33">
        <v>1466.48</v>
      </c>
      <c r="CI59" s="34">
        <f t="shared" si="23"/>
        <v>4114.71</v>
      </c>
      <c r="CJ59" s="35">
        <f t="shared" si="24"/>
        <v>12336.41</v>
      </c>
      <c r="CK59" s="31">
        <f t="shared" si="25"/>
        <v>3335242.57</v>
      </c>
    </row>
    <row r="60" spans="1:89" s="52" customFormat="1" ht="12.75">
      <c r="A60" s="44" t="s">
        <v>136</v>
      </c>
      <c r="B60" s="51" t="s">
        <v>137</v>
      </c>
      <c r="C60" s="27">
        <v>35096.14</v>
      </c>
      <c r="D60" s="28">
        <v>27958.59</v>
      </c>
      <c r="E60" s="28">
        <v>32946.22</v>
      </c>
      <c r="F60" s="29">
        <f t="shared" si="3"/>
        <v>96000.95</v>
      </c>
      <c r="G60" s="28">
        <v>34487.57</v>
      </c>
      <c r="H60" s="28">
        <v>31930.34</v>
      </c>
      <c r="I60" s="28">
        <v>42227.86</v>
      </c>
      <c r="J60" s="29">
        <f t="shared" si="4"/>
        <v>108645.77</v>
      </c>
      <c r="K60" s="30">
        <v>10224.59</v>
      </c>
      <c r="L60" s="28">
        <v>33830.89</v>
      </c>
      <c r="M60" s="28">
        <v>23929.1</v>
      </c>
      <c r="N60" s="29">
        <f t="shared" si="5"/>
        <v>67984.58</v>
      </c>
      <c r="O60" s="28">
        <v>30730.04</v>
      </c>
      <c r="P60" s="28">
        <v>27790.79</v>
      </c>
      <c r="Q60" s="48">
        <v>28101.83</v>
      </c>
      <c r="R60" s="29">
        <f t="shared" si="0"/>
        <v>86622.66</v>
      </c>
      <c r="S60" s="31">
        <f t="shared" si="26"/>
        <v>359253.96</v>
      </c>
      <c r="T60" s="28">
        <v>2137.5799999999977</v>
      </c>
      <c r="U60" s="28">
        <v>1956.2899999999993</v>
      </c>
      <c r="V60" s="28">
        <v>2394.849999999999</v>
      </c>
      <c r="W60" s="29">
        <f t="shared" si="7"/>
        <v>6488.72</v>
      </c>
      <c r="X60" s="28">
        <v>1926.1099999999994</v>
      </c>
      <c r="Y60" s="28">
        <v>2411.91</v>
      </c>
      <c r="Z60" s="28">
        <v>3334.6199999999994</v>
      </c>
      <c r="AA60" s="29">
        <f t="shared" si="8"/>
        <v>7672.64</v>
      </c>
      <c r="AB60" s="28">
        <v>169.16000000000003</v>
      </c>
      <c r="AC60" s="28">
        <v>2287.259999999999</v>
      </c>
      <c r="AD60" s="28">
        <v>1784.42</v>
      </c>
      <c r="AE60" s="29">
        <f t="shared" si="9"/>
        <v>4240.84</v>
      </c>
      <c r="AF60" s="28">
        <v>1769.1</v>
      </c>
      <c r="AG60" s="28">
        <v>1855.0799999999997</v>
      </c>
      <c r="AH60" s="28">
        <v>1912.0499999999988</v>
      </c>
      <c r="AI60" s="29">
        <f t="shared" si="1"/>
        <v>5536.23</v>
      </c>
      <c r="AJ60" s="31">
        <f t="shared" si="2"/>
        <v>23938.43</v>
      </c>
      <c r="AK60" s="33">
        <v>1936.81</v>
      </c>
      <c r="AL60" s="33">
        <v>1533.16</v>
      </c>
      <c r="AM60" s="62">
        <v>1220.94</v>
      </c>
      <c r="AN60" s="62">
        <v>0</v>
      </c>
      <c r="AO60" s="34">
        <f t="shared" si="10"/>
        <v>4690.91</v>
      </c>
      <c r="AP60" s="33">
        <v>2614.77</v>
      </c>
      <c r="AQ60" s="33">
        <v>2292.2</v>
      </c>
      <c r="AR60" s="76">
        <v>2053.92</v>
      </c>
      <c r="AS60" s="34">
        <f t="shared" si="11"/>
        <v>6960.89</v>
      </c>
      <c r="AT60" s="33">
        <v>972.03</v>
      </c>
      <c r="AU60" s="33">
        <v>2715.35</v>
      </c>
      <c r="AV60" s="33">
        <v>2752.31</v>
      </c>
      <c r="AW60" s="34">
        <f t="shared" si="12"/>
        <v>6439.69</v>
      </c>
      <c r="AX60" s="33">
        <v>2226.85</v>
      </c>
      <c r="AY60" s="33">
        <v>2346.2</v>
      </c>
      <c r="AZ60" s="33">
        <v>3688.58</v>
      </c>
      <c r="BA60" s="34">
        <f t="shared" si="13"/>
        <v>8261.63</v>
      </c>
      <c r="BB60" s="35">
        <f t="shared" si="14"/>
        <v>26353.12</v>
      </c>
      <c r="BC60" s="33">
        <v>156.44</v>
      </c>
      <c r="BD60" s="33">
        <v>240.25</v>
      </c>
      <c r="BE60" s="33">
        <v>392.21</v>
      </c>
      <c r="BF60" s="34">
        <f t="shared" si="15"/>
        <v>788.9</v>
      </c>
      <c r="BG60" s="33">
        <v>401.17</v>
      </c>
      <c r="BH60" s="33">
        <v>552.48</v>
      </c>
      <c r="BI60" s="76">
        <v>240.25</v>
      </c>
      <c r="BJ60" s="34">
        <f t="shared" si="16"/>
        <v>1193.9</v>
      </c>
      <c r="BK60" s="33">
        <v>47.37</v>
      </c>
      <c r="BL60" s="33">
        <v>257.8</v>
      </c>
      <c r="BM60" s="33">
        <v>228.41</v>
      </c>
      <c r="BN60" s="34">
        <f t="shared" si="17"/>
        <v>533.58</v>
      </c>
      <c r="BO60" s="33">
        <v>394.96000000000004</v>
      </c>
      <c r="BP60" s="33">
        <v>383.84999999999997</v>
      </c>
      <c r="BQ60" s="33">
        <v>235.12</v>
      </c>
      <c r="BR60" s="34">
        <f t="shared" si="18"/>
        <v>1013.93</v>
      </c>
      <c r="BS60" s="35">
        <f t="shared" si="19"/>
        <v>3530.31</v>
      </c>
      <c r="BT60" s="33">
        <v>125.14</v>
      </c>
      <c r="BU60" s="33">
        <v>192.18</v>
      </c>
      <c r="BV60" s="33">
        <v>313.86</v>
      </c>
      <c r="BW60" s="34">
        <f t="shared" si="20"/>
        <v>631.18</v>
      </c>
      <c r="BX60" s="33">
        <v>320.78</v>
      </c>
      <c r="BY60" s="33">
        <v>441.95</v>
      </c>
      <c r="BZ60" s="33">
        <v>192.18</v>
      </c>
      <c r="CA60" s="34">
        <f t="shared" si="21"/>
        <v>954.91</v>
      </c>
      <c r="CB60" s="33">
        <v>74.96</v>
      </c>
      <c r="CC60" s="77">
        <v>169.17</v>
      </c>
      <c r="CD60" s="33">
        <v>182.73</v>
      </c>
      <c r="CE60" s="34">
        <f t="shared" si="22"/>
        <v>426.86</v>
      </c>
      <c r="CF60" s="33">
        <v>55.17</v>
      </c>
      <c r="CG60" s="33">
        <v>567.88</v>
      </c>
      <c r="CH60" s="33">
        <v>188.1</v>
      </c>
      <c r="CI60" s="34">
        <f t="shared" si="23"/>
        <v>811.15</v>
      </c>
      <c r="CJ60" s="35">
        <f t="shared" si="24"/>
        <v>2824.1</v>
      </c>
      <c r="CK60" s="31">
        <f t="shared" si="25"/>
        <v>415899.92</v>
      </c>
    </row>
    <row r="61" spans="1:89" s="52" customFormat="1" ht="12.75">
      <c r="A61" s="44" t="s">
        <v>138</v>
      </c>
      <c r="B61" s="51" t="s">
        <v>139</v>
      </c>
      <c r="C61" s="27">
        <v>116110.22</v>
      </c>
      <c r="D61" s="28">
        <v>87960.09</v>
      </c>
      <c r="E61" s="28">
        <v>102696.33</v>
      </c>
      <c r="F61" s="29">
        <f t="shared" si="3"/>
        <v>306766.64</v>
      </c>
      <c r="G61" s="28">
        <v>95153.72</v>
      </c>
      <c r="H61" s="28">
        <v>104400.73</v>
      </c>
      <c r="I61" s="28">
        <v>95607.8</v>
      </c>
      <c r="J61" s="29">
        <f t="shared" si="4"/>
        <v>295162.25</v>
      </c>
      <c r="K61" s="30">
        <v>91743.97</v>
      </c>
      <c r="L61" s="28">
        <v>105180.92</v>
      </c>
      <c r="M61" s="28">
        <v>101444.55</v>
      </c>
      <c r="N61" s="29">
        <f t="shared" si="5"/>
        <v>298369.44</v>
      </c>
      <c r="O61" s="28">
        <v>106347.35</v>
      </c>
      <c r="P61" s="28">
        <v>113360.35</v>
      </c>
      <c r="Q61" s="48">
        <v>94656.67</v>
      </c>
      <c r="R61" s="29">
        <f t="shared" si="0"/>
        <v>314364.37</v>
      </c>
      <c r="S61" s="31">
        <f t="shared" si="26"/>
        <v>1214662.7</v>
      </c>
      <c r="T61" s="28">
        <v>4754.880000000001</v>
      </c>
      <c r="U61" s="28">
        <v>4374.059999999996</v>
      </c>
      <c r="V61" s="28">
        <v>5227.31</v>
      </c>
      <c r="W61" s="29">
        <f t="shared" si="7"/>
        <v>14356.25</v>
      </c>
      <c r="X61" s="28">
        <v>4229.949999999996</v>
      </c>
      <c r="Y61" s="28">
        <v>4937.74</v>
      </c>
      <c r="Z61" s="28">
        <v>4829.0999999999985</v>
      </c>
      <c r="AA61" s="29">
        <f t="shared" si="8"/>
        <v>13996.79</v>
      </c>
      <c r="AB61" s="28">
        <v>5178.96</v>
      </c>
      <c r="AC61" s="28">
        <v>4338.419999999997</v>
      </c>
      <c r="AD61" s="28">
        <v>4605.4</v>
      </c>
      <c r="AE61" s="29">
        <f t="shared" si="9"/>
        <v>14122.78</v>
      </c>
      <c r="AF61" s="28">
        <v>4757.5599999999995</v>
      </c>
      <c r="AG61" s="28">
        <v>4854.790000000004</v>
      </c>
      <c r="AH61" s="28">
        <v>4877.990000000003</v>
      </c>
      <c r="AI61" s="29">
        <f t="shared" si="1"/>
        <v>14490.34</v>
      </c>
      <c r="AJ61" s="31">
        <f t="shared" si="2"/>
        <v>56966.16</v>
      </c>
      <c r="AK61" s="33">
        <v>11291.61</v>
      </c>
      <c r="AL61" s="33">
        <v>10195.75</v>
      </c>
      <c r="AM61" s="62">
        <v>10105.12</v>
      </c>
      <c r="AN61" s="62">
        <v>0</v>
      </c>
      <c r="AO61" s="34">
        <f t="shared" si="10"/>
        <v>31592.48</v>
      </c>
      <c r="AP61" s="33">
        <v>15902.33</v>
      </c>
      <c r="AQ61" s="33">
        <v>15115.57</v>
      </c>
      <c r="AR61" s="76">
        <v>13395.22</v>
      </c>
      <c r="AS61" s="34">
        <f t="shared" si="11"/>
        <v>44413.12</v>
      </c>
      <c r="AT61" s="33">
        <v>13221.93</v>
      </c>
      <c r="AU61" s="33">
        <v>14162.97</v>
      </c>
      <c r="AV61" s="33">
        <v>12777.8</v>
      </c>
      <c r="AW61" s="34">
        <f t="shared" si="12"/>
        <v>40162.7</v>
      </c>
      <c r="AX61" s="33">
        <v>12677.85</v>
      </c>
      <c r="AY61" s="33">
        <v>14532.98</v>
      </c>
      <c r="AZ61" s="33">
        <v>14794.74</v>
      </c>
      <c r="BA61" s="34">
        <f t="shared" si="13"/>
        <v>42005.57</v>
      </c>
      <c r="BB61" s="35">
        <f t="shared" si="14"/>
        <v>158173.87</v>
      </c>
      <c r="BC61" s="33">
        <v>697.3199999999999</v>
      </c>
      <c r="BD61" s="33">
        <v>624.69</v>
      </c>
      <c r="BE61" s="33">
        <v>1076.12</v>
      </c>
      <c r="BF61" s="34">
        <f t="shared" si="15"/>
        <v>2398.13</v>
      </c>
      <c r="BG61" s="33">
        <v>793.43</v>
      </c>
      <c r="BH61" s="33">
        <v>942.0500000000001</v>
      </c>
      <c r="BI61" s="76">
        <v>940.98</v>
      </c>
      <c r="BJ61" s="34">
        <f t="shared" si="16"/>
        <v>2676.46</v>
      </c>
      <c r="BK61" s="33">
        <v>332.62</v>
      </c>
      <c r="BL61" s="33">
        <v>1961.02</v>
      </c>
      <c r="BM61" s="33">
        <v>1094.21</v>
      </c>
      <c r="BN61" s="34">
        <f t="shared" si="17"/>
        <v>3387.85</v>
      </c>
      <c r="BO61" s="33">
        <v>2195.55</v>
      </c>
      <c r="BP61" s="33">
        <v>1727.6999999999998</v>
      </c>
      <c r="BQ61" s="33">
        <v>2674.17</v>
      </c>
      <c r="BR61" s="34">
        <f t="shared" si="18"/>
        <v>6597.42</v>
      </c>
      <c r="BS61" s="35">
        <f t="shared" si="19"/>
        <v>15059.86</v>
      </c>
      <c r="BT61" s="33">
        <v>557.83</v>
      </c>
      <c r="BU61" s="33">
        <v>499.71999999999997</v>
      </c>
      <c r="BV61" s="33">
        <v>861.19</v>
      </c>
      <c r="BW61" s="34">
        <f t="shared" si="20"/>
        <v>1918.74</v>
      </c>
      <c r="BX61" s="33">
        <v>634.35</v>
      </c>
      <c r="BY61" s="33">
        <v>753.6</v>
      </c>
      <c r="BZ61" s="33">
        <v>752.76</v>
      </c>
      <c r="CA61" s="34">
        <f t="shared" si="21"/>
        <v>2140.71</v>
      </c>
      <c r="CB61" s="33">
        <v>526.37</v>
      </c>
      <c r="CC61" s="77">
        <v>1308.54</v>
      </c>
      <c r="CD61" s="33">
        <v>875.43</v>
      </c>
      <c r="CE61" s="34">
        <f t="shared" si="22"/>
        <v>2710.34</v>
      </c>
      <c r="CF61" s="33">
        <v>306.69</v>
      </c>
      <c r="CG61" s="33">
        <v>2832.12</v>
      </c>
      <c r="CH61" s="33">
        <v>2139.45</v>
      </c>
      <c r="CI61" s="34">
        <f t="shared" si="23"/>
        <v>5278.26</v>
      </c>
      <c r="CJ61" s="35">
        <f t="shared" si="24"/>
        <v>12048.05</v>
      </c>
      <c r="CK61" s="31">
        <f t="shared" si="25"/>
        <v>1456910.64</v>
      </c>
    </row>
    <row r="62" spans="1:89" s="52" customFormat="1" ht="12.75">
      <c r="A62" s="44" t="s">
        <v>140</v>
      </c>
      <c r="B62" s="51" t="s">
        <v>141</v>
      </c>
      <c r="C62" s="27">
        <v>26157.57</v>
      </c>
      <c r="D62" s="28">
        <v>26933.83</v>
      </c>
      <c r="E62" s="28">
        <v>32819.56</v>
      </c>
      <c r="F62" s="29">
        <f t="shared" si="3"/>
        <v>85910.96</v>
      </c>
      <c r="G62" s="28">
        <v>38092.55</v>
      </c>
      <c r="H62" s="28">
        <v>26519.78</v>
      </c>
      <c r="I62" s="28">
        <v>21424.2</v>
      </c>
      <c r="J62" s="29">
        <f t="shared" si="4"/>
        <v>86036.53</v>
      </c>
      <c r="K62" s="30">
        <v>22706.09</v>
      </c>
      <c r="L62" s="28">
        <v>28431.68</v>
      </c>
      <c r="M62" s="28">
        <v>32620.84</v>
      </c>
      <c r="N62" s="29">
        <f t="shared" si="5"/>
        <v>83758.61</v>
      </c>
      <c r="O62" s="28">
        <v>25104.23</v>
      </c>
      <c r="P62" s="28">
        <v>23434.32</v>
      </c>
      <c r="Q62" s="48">
        <v>23034.22</v>
      </c>
      <c r="R62" s="29">
        <f t="shared" si="0"/>
        <v>71572.77</v>
      </c>
      <c r="S62" s="31">
        <f t="shared" si="26"/>
        <v>327278.87</v>
      </c>
      <c r="T62" s="28">
        <v>1121.33</v>
      </c>
      <c r="U62" s="28">
        <v>1243.2900000000006</v>
      </c>
      <c r="V62" s="28">
        <v>1306.5700000000004</v>
      </c>
      <c r="W62" s="29">
        <f t="shared" si="7"/>
        <v>3671.19</v>
      </c>
      <c r="X62" s="28">
        <v>1315.5799999999995</v>
      </c>
      <c r="Y62" s="28">
        <v>919.8699999999999</v>
      </c>
      <c r="Z62" s="28">
        <v>768.1099999999998</v>
      </c>
      <c r="AA62" s="29">
        <f t="shared" si="8"/>
        <v>3003.56</v>
      </c>
      <c r="AB62" s="28">
        <v>887.2400000000002</v>
      </c>
      <c r="AC62" s="28">
        <v>844.0200000000001</v>
      </c>
      <c r="AD62" s="28">
        <v>912.8399999999999</v>
      </c>
      <c r="AE62" s="29">
        <f t="shared" si="9"/>
        <v>2644.1</v>
      </c>
      <c r="AF62" s="28">
        <v>1016.3700000000001</v>
      </c>
      <c r="AG62" s="28">
        <v>696.1799999999998</v>
      </c>
      <c r="AH62" s="28">
        <v>804.1800000000002</v>
      </c>
      <c r="AI62" s="29">
        <f t="shared" si="1"/>
        <v>2516.73</v>
      </c>
      <c r="AJ62" s="31">
        <f t="shared" si="2"/>
        <v>11835.58</v>
      </c>
      <c r="AK62" s="33">
        <v>3149.76</v>
      </c>
      <c r="AL62" s="33">
        <v>4576.33</v>
      </c>
      <c r="AM62" s="62">
        <v>4652.03</v>
      </c>
      <c r="AN62" s="62">
        <v>0</v>
      </c>
      <c r="AO62" s="34">
        <f t="shared" si="10"/>
        <v>12378.12</v>
      </c>
      <c r="AP62" s="33">
        <v>4828.1</v>
      </c>
      <c r="AQ62" s="33">
        <v>5914.49</v>
      </c>
      <c r="AR62" s="76">
        <v>6791.98</v>
      </c>
      <c r="AS62" s="34">
        <f t="shared" si="11"/>
        <v>17534.57</v>
      </c>
      <c r="AT62" s="33">
        <v>5325.98</v>
      </c>
      <c r="AU62" s="33">
        <v>7378.14</v>
      </c>
      <c r="AV62" s="33">
        <v>7597.71</v>
      </c>
      <c r="AW62" s="34">
        <f t="shared" si="12"/>
        <v>20301.83</v>
      </c>
      <c r="AX62" s="33">
        <v>5099.49</v>
      </c>
      <c r="AY62" s="33">
        <v>4432.41</v>
      </c>
      <c r="AZ62" s="33">
        <v>3907.44</v>
      </c>
      <c r="BA62" s="34">
        <f t="shared" si="13"/>
        <v>13439.34</v>
      </c>
      <c r="BB62" s="35">
        <f t="shared" si="14"/>
        <v>63653.86</v>
      </c>
      <c r="BC62" s="33">
        <v>312.88</v>
      </c>
      <c r="BD62" s="33">
        <v>480.49</v>
      </c>
      <c r="BE62" s="33">
        <v>475.06</v>
      </c>
      <c r="BF62" s="34">
        <f t="shared" si="15"/>
        <v>1268.43</v>
      </c>
      <c r="BG62" s="33">
        <v>410.5</v>
      </c>
      <c r="BH62" s="33">
        <v>164.82</v>
      </c>
      <c r="BI62" s="76">
        <v>164.82</v>
      </c>
      <c r="BJ62" s="34">
        <f t="shared" si="16"/>
        <v>740.14</v>
      </c>
      <c r="BK62" s="33">
        <v>49.91</v>
      </c>
      <c r="BL62" s="33">
        <v>271.61</v>
      </c>
      <c r="BM62" s="33">
        <v>156.7</v>
      </c>
      <c r="BN62" s="34">
        <f t="shared" si="17"/>
        <v>478.22</v>
      </c>
      <c r="BO62" s="33">
        <v>0</v>
      </c>
      <c r="BP62" s="33">
        <v>156.7</v>
      </c>
      <c r="BQ62" s="33">
        <v>305.42999999999995</v>
      </c>
      <c r="BR62" s="34">
        <f t="shared" si="18"/>
        <v>462.13</v>
      </c>
      <c r="BS62" s="35">
        <f t="shared" si="19"/>
        <v>2948.92</v>
      </c>
      <c r="BT62" s="33">
        <v>250.28</v>
      </c>
      <c r="BU62" s="33">
        <v>384.37</v>
      </c>
      <c r="BV62" s="33">
        <v>380.18</v>
      </c>
      <c r="BW62" s="34">
        <f t="shared" si="20"/>
        <v>1014.83</v>
      </c>
      <c r="BX62" s="33">
        <v>328.22</v>
      </c>
      <c r="BY62" s="33">
        <v>131.85</v>
      </c>
      <c r="BZ62" s="33">
        <v>131.85</v>
      </c>
      <c r="CA62" s="34">
        <f t="shared" si="21"/>
        <v>591.92</v>
      </c>
      <c r="CB62" s="33">
        <v>78.98</v>
      </c>
      <c r="CC62" s="77">
        <v>178.23</v>
      </c>
      <c r="CD62" s="33">
        <v>125.36</v>
      </c>
      <c r="CE62" s="34">
        <f t="shared" si="22"/>
        <v>382.57</v>
      </c>
      <c r="CF62" s="33">
        <v>0</v>
      </c>
      <c r="CG62" s="33">
        <v>125.36</v>
      </c>
      <c r="CH62" s="33">
        <v>244.35</v>
      </c>
      <c r="CI62" s="34">
        <f t="shared" si="23"/>
        <v>369.71</v>
      </c>
      <c r="CJ62" s="35">
        <f t="shared" si="24"/>
        <v>2359.03</v>
      </c>
      <c r="CK62" s="31">
        <f t="shared" si="25"/>
        <v>408076.26</v>
      </c>
    </row>
    <row r="63" spans="1:89" s="52" customFormat="1" ht="12.75">
      <c r="A63" s="44" t="s">
        <v>142</v>
      </c>
      <c r="B63" s="53" t="s">
        <v>143</v>
      </c>
      <c r="C63" s="27">
        <v>4016.85</v>
      </c>
      <c r="D63" s="28">
        <v>3179.37</v>
      </c>
      <c r="E63" s="28">
        <v>2630.03</v>
      </c>
      <c r="F63" s="29">
        <f t="shared" si="3"/>
        <v>9826.25</v>
      </c>
      <c r="G63" s="28">
        <v>3262.48</v>
      </c>
      <c r="H63" s="28">
        <v>3889.42</v>
      </c>
      <c r="I63" s="28">
        <v>3156.03</v>
      </c>
      <c r="J63" s="29">
        <f t="shared" si="4"/>
        <v>10307.93</v>
      </c>
      <c r="K63" s="30">
        <v>2596.15</v>
      </c>
      <c r="L63" s="28">
        <v>3687.46</v>
      </c>
      <c r="M63" s="28">
        <v>2043.28</v>
      </c>
      <c r="N63" s="29">
        <f t="shared" si="5"/>
        <v>8326.89</v>
      </c>
      <c r="O63" s="28">
        <v>4162.84</v>
      </c>
      <c r="P63" s="28">
        <v>2225.09</v>
      </c>
      <c r="Q63" s="48">
        <v>1976.64</v>
      </c>
      <c r="R63" s="29">
        <f t="shared" si="0"/>
        <v>8364.57</v>
      </c>
      <c r="S63" s="31">
        <f t="shared" si="26"/>
        <v>36825.64</v>
      </c>
      <c r="T63" s="28">
        <v>319.1500000000001</v>
      </c>
      <c r="U63" s="28">
        <v>332.2699999999999</v>
      </c>
      <c r="V63" s="28">
        <v>254.57999999999998</v>
      </c>
      <c r="W63" s="29">
        <f t="shared" si="7"/>
        <v>906</v>
      </c>
      <c r="X63" s="28">
        <v>436.21000000000004</v>
      </c>
      <c r="Y63" s="28">
        <v>431.78</v>
      </c>
      <c r="Z63" s="28">
        <v>342.68999999999994</v>
      </c>
      <c r="AA63" s="29">
        <f t="shared" si="8"/>
        <v>1210.68</v>
      </c>
      <c r="AB63" s="28">
        <v>371.44000000000005</v>
      </c>
      <c r="AC63" s="28">
        <v>429.10000000000014</v>
      </c>
      <c r="AD63" s="28">
        <v>198.06999999999996</v>
      </c>
      <c r="AE63" s="29">
        <f t="shared" si="9"/>
        <v>998.61</v>
      </c>
      <c r="AF63" s="28">
        <v>466.93000000000006</v>
      </c>
      <c r="AG63" s="28">
        <v>219.26000000000002</v>
      </c>
      <c r="AH63" s="28">
        <v>382.2499999999999</v>
      </c>
      <c r="AI63" s="29">
        <f t="shared" si="1"/>
        <v>1068.44</v>
      </c>
      <c r="AJ63" s="31">
        <f t="shared" si="2"/>
        <v>4183.73</v>
      </c>
      <c r="AK63" s="33">
        <v>275.16</v>
      </c>
      <c r="AL63" s="33">
        <v>312.87</v>
      </c>
      <c r="AM63" s="62">
        <v>569.47</v>
      </c>
      <c r="AN63" s="62">
        <v>0</v>
      </c>
      <c r="AO63" s="34">
        <f t="shared" si="10"/>
        <v>1157.5</v>
      </c>
      <c r="AP63" s="33">
        <v>979.53</v>
      </c>
      <c r="AQ63" s="33">
        <v>912.08</v>
      </c>
      <c r="AR63" s="76">
        <v>776.44</v>
      </c>
      <c r="AS63" s="34">
        <f t="shared" si="11"/>
        <v>2668.05</v>
      </c>
      <c r="AT63" s="33">
        <v>594.44</v>
      </c>
      <c r="AU63" s="33">
        <v>939.04</v>
      </c>
      <c r="AV63" s="33">
        <v>751.94</v>
      </c>
      <c r="AW63" s="34">
        <f t="shared" si="12"/>
        <v>2285.42</v>
      </c>
      <c r="AX63" s="33">
        <v>299.81</v>
      </c>
      <c r="AY63" s="33">
        <v>297.46</v>
      </c>
      <c r="AZ63" s="33">
        <v>0</v>
      </c>
      <c r="BA63" s="34">
        <f t="shared" si="13"/>
        <v>597.27</v>
      </c>
      <c r="BB63" s="35">
        <f t="shared" si="14"/>
        <v>6708.24</v>
      </c>
      <c r="BC63" s="33">
        <v>155.37</v>
      </c>
      <c r="BD63" s="33">
        <v>155.37</v>
      </c>
      <c r="BE63" s="33">
        <v>153.61</v>
      </c>
      <c r="BF63" s="34">
        <f t="shared" si="15"/>
        <v>464.35</v>
      </c>
      <c r="BG63" s="33">
        <v>157.13</v>
      </c>
      <c r="BH63" s="33">
        <v>155.37</v>
      </c>
      <c r="BI63" s="76">
        <v>155.37</v>
      </c>
      <c r="BJ63" s="34">
        <f t="shared" si="16"/>
        <v>467.87</v>
      </c>
      <c r="BK63" s="33">
        <v>47.05</v>
      </c>
      <c r="BL63" s="33">
        <v>108.32</v>
      </c>
      <c r="BM63" s="33">
        <v>0</v>
      </c>
      <c r="BN63" s="34">
        <f t="shared" si="17"/>
        <v>155.37</v>
      </c>
      <c r="BO63" s="33">
        <v>148.73</v>
      </c>
      <c r="BP63" s="33">
        <v>0</v>
      </c>
      <c r="BQ63" s="33">
        <v>0</v>
      </c>
      <c r="BR63" s="34">
        <f t="shared" si="18"/>
        <v>148.73</v>
      </c>
      <c r="BS63" s="35">
        <f t="shared" si="19"/>
        <v>1236.32</v>
      </c>
      <c r="BT63" s="33">
        <v>124.3</v>
      </c>
      <c r="BU63" s="33">
        <v>124.3</v>
      </c>
      <c r="BV63" s="33">
        <v>122.95</v>
      </c>
      <c r="BW63" s="34">
        <f t="shared" si="20"/>
        <v>371.55</v>
      </c>
      <c r="BX63" s="33">
        <v>125.65</v>
      </c>
      <c r="BY63" s="33">
        <v>124.3</v>
      </c>
      <c r="BZ63" s="33">
        <v>124.3</v>
      </c>
      <c r="CA63" s="34">
        <f t="shared" si="21"/>
        <v>374.25</v>
      </c>
      <c r="CB63" s="33">
        <v>74.46</v>
      </c>
      <c r="CC63" s="77">
        <v>49.84</v>
      </c>
      <c r="CD63" s="33">
        <v>0</v>
      </c>
      <c r="CE63" s="34">
        <f t="shared" si="22"/>
        <v>124.3</v>
      </c>
      <c r="CF63" s="33">
        <v>20.78</v>
      </c>
      <c r="CG63" s="33">
        <v>98.21</v>
      </c>
      <c r="CH63" s="33">
        <v>0</v>
      </c>
      <c r="CI63" s="34">
        <f t="shared" si="23"/>
        <v>118.99</v>
      </c>
      <c r="CJ63" s="35">
        <f t="shared" si="24"/>
        <v>989.09</v>
      </c>
      <c r="CK63" s="31">
        <f t="shared" si="25"/>
        <v>49943.02</v>
      </c>
    </row>
    <row r="64" spans="1:89" s="72" customFormat="1" ht="13.5">
      <c r="A64" s="73" t="s">
        <v>144</v>
      </c>
      <c r="B64" s="74" t="s">
        <v>145</v>
      </c>
      <c r="C64" s="64">
        <v>768.08</v>
      </c>
      <c r="D64" s="65">
        <v>1397.42</v>
      </c>
      <c r="E64" s="65">
        <v>0</v>
      </c>
      <c r="F64" s="66">
        <f t="shared" si="3"/>
        <v>2165.5</v>
      </c>
      <c r="G64" s="65">
        <v>0</v>
      </c>
      <c r="H64" s="65">
        <v>0</v>
      </c>
      <c r="I64" s="65">
        <v>0</v>
      </c>
      <c r="J64" s="66">
        <f t="shared" si="4"/>
        <v>0</v>
      </c>
      <c r="K64" s="67">
        <v>0</v>
      </c>
      <c r="L64" s="65">
        <v>0</v>
      </c>
      <c r="M64" s="65">
        <v>0</v>
      </c>
      <c r="N64" s="66">
        <f t="shared" si="5"/>
        <v>0</v>
      </c>
      <c r="O64" s="65">
        <v>0</v>
      </c>
      <c r="P64" s="65">
        <v>0</v>
      </c>
      <c r="Q64" s="67">
        <v>0</v>
      </c>
      <c r="R64" s="66">
        <f t="shared" si="0"/>
        <v>0</v>
      </c>
      <c r="S64" s="68">
        <f t="shared" si="26"/>
        <v>2165.5</v>
      </c>
      <c r="T64" s="65">
        <v>142.32</v>
      </c>
      <c r="U64" s="65">
        <v>141.59</v>
      </c>
      <c r="V64" s="65">
        <v>0</v>
      </c>
      <c r="W64" s="66">
        <f t="shared" si="7"/>
        <v>283.91</v>
      </c>
      <c r="X64" s="65">
        <v>0</v>
      </c>
      <c r="Y64" s="65">
        <v>0</v>
      </c>
      <c r="Z64" s="65">
        <v>0</v>
      </c>
      <c r="AA64" s="66">
        <f t="shared" si="8"/>
        <v>0</v>
      </c>
      <c r="AB64" s="65">
        <v>0</v>
      </c>
      <c r="AC64" s="65">
        <v>0</v>
      </c>
      <c r="AD64" s="65">
        <v>0</v>
      </c>
      <c r="AE64" s="66">
        <f t="shared" si="9"/>
        <v>0</v>
      </c>
      <c r="AF64" s="65">
        <v>0</v>
      </c>
      <c r="AG64" s="65">
        <v>0</v>
      </c>
      <c r="AH64" s="65">
        <v>0</v>
      </c>
      <c r="AI64" s="66">
        <f t="shared" si="1"/>
        <v>0</v>
      </c>
      <c r="AJ64" s="68">
        <f t="shared" si="2"/>
        <v>283.91</v>
      </c>
      <c r="AK64" s="70">
        <v>0</v>
      </c>
      <c r="AL64" s="70">
        <v>0</v>
      </c>
      <c r="AM64" s="71">
        <v>0</v>
      </c>
      <c r="AN64" s="71">
        <v>0</v>
      </c>
      <c r="AO64" s="66">
        <f t="shared" si="10"/>
        <v>0</v>
      </c>
      <c r="AP64" s="70">
        <v>0</v>
      </c>
      <c r="AQ64" s="70">
        <v>0</v>
      </c>
      <c r="AR64" s="70">
        <v>0</v>
      </c>
      <c r="AS64" s="66">
        <f t="shared" si="11"/>
        <v>0</v>
      </c>
      <c r="AT64" s="70">
        <v>0</v>
      </c>
      <c r="AU64" s="70">
        <v>0</v>
      </c>
      <c r="AV64" s="70">
        <v>0</v>
      </c>
      <c r="AW64" s="66">
        <f t="shared" si="12"/>
        <v>0</v>
      </c>
      <c r="AX64" s="70">
        <v>0</v>
      </c>
      <c r="AY64" s="70">
        <v>0</v>
      </c>
      <c r="AZ64" s="70">
        <v>0</v>
      </c>
      <c r="BA64" s="66">
        <f t="shared" si="13"/>
        <v>0</v>
      </c>
      <c r="BB64" s="68">
        <f t="shared" si="14"/>
        <v>0</v>
      </c>
      <c r="BC64" s="70">
        <v>0</v>
      </c>
      <c r="BD64" s="70">
        <v>0</v>
      </c>
      <c r="BE64" s="70">
        <v>0</v>
      </c>
      <c r="BF64" s="66">
        <f t="shared" si="15"/>
        <v>0</v>
      </c>
      <c r="BG64" s="70">
        <v>0</v>
      </c>
      <c r="BH64" s="70">
        <v>0</v>
      </c>
      <c r="BI64" s="70">
        <v>0</v>
      </c>
      <c r="BJ64" s="66">
        <f t="shared" si="16"/>
        <v>0</v>
      </c>
      <c r="BK64" s="70">
        <v>0</v>
      </c>
      <c r="BL64" s="70">
        <v>0</v>
      </c>
      <c r="BM64" s="70">
        <v>0</v>
      </c>
      <c r="BN64" s="66">
        <f t="shared" si="17"/>
        <v>0</v>
      </c>
      <c r="BO64" s="70">
        <v>0</v>
      </c>
      <c r="BP64" s="70">
        <v>0</v>
      </c>
      <c r="BQ64" s="70">
        <v>0</v>
      </c>
      <c r="BR64" s="66">
        <f t="shared" si="18"/>
        <v>0</v>
      </c>
      <c r="BS64" s="68">
        <f t="shared" si="19"/>
        <v>0</v>
      </c>
      <c r="BT64" s="70">
        <v>0</v>
      </c>
      <c r="BU64" s="70">
        <v>0</v>
      </c>
      <c r="BV64" s="70">
        <v>0</v>
      </c>
      <c r="BW64" s="66">
        <f t="shared" si="20"/>
        <v>0</v>
      </c>
      <c r="BX64" s="70">
        <v>0</v>
      </c>
      <c r="BY64" s="70">
        <v>0</v>
      </c>
      <c r="BZ64" s="70">
        <v>0</v>
      </c>
      <c r="CA64" s="66">
        <f t="shared" si="21"/>
        <v>0</v>
      </c>
      <c r="CB64" s="70">
        <v>0</v>
      </c>
      <c r="CC64" s="93">
        <v>0</v>
      </c>
      <c r="CD64" s="70">
        <v>0</v>
      </c>
      <c r="CE64" s="66">
        <f t="shared" si="22"/>
        <v>0</v>
      </c>
      <c r="CF64" s="70">
        <v>0</v>
      </c>
      <c r="CG64" s="70">
        <v>0</v>
      </c>
      <c r="CH64" s="70">
        <v>0</v>
      </c>
      <c r="CI64" s="66">
        <f t="shared" si="23"/>
        <v>0</v>
      </c>
      <c r="CJ64" s="68">
        <f t="shared" si="24"/>
        <v>0</v>
      </c>
      <c r="CK64" s="68">
        <f t="shared" si="25"/>
        <v>2449.41</v>
      </c>
    </row>
    <row r="65" spans="1:89" s="52" customFormat="1" ht="12.75">
      <c r="A65" s="54" t="s">
        <v>146</v>
      </c>
      <c r="B65" s="53" t="s">
        <v>147</v>
      </c>
      <c r="C65" s="27">
        <v>25147.44</v>
      </c>
      <c r="D65" s="28">
        <v>21664.52</v>
      </c>
      <c r="E65" s="28">
        <v>28710.37</v>
      </c>
      <c r="F65" s="29">
        <f t="shared" si="3"/>
        <v>75522.33</v>
      </c>
      <c r="G65" s="28">
        <v>35672.93</v>
      </c>
      <c r="H65" s="28">
        <v>34041.49</v>
      </c>
      <c r="I65" s="28">
        <v>33593.5</v>
      </c>
      <c r="J65" s="29">
        <f t="shared" si="4"/>
        <v>103307.92</v>
      </c>
      <c r="K65" s="30">
        <v>30033.03</v>
      </c>
      <c r="L65" s="28">
        <v>22693.77</v>
      </c>
      <c r="M65" s="28">
        <v>17824.85</v>
      </c>
      <c r="N65" s="29">
        <f t="shared" si="5"/>
        <v>70551.65</v>
      </c>
      <c r="O65" s="28">
        <v>11958</v>
      </c>
      <c r="P65" s="28">
        <v>5300.02</v>
      </c>
      <c r="Q65" s="48">
        <v>3114.34</v>
      </c>
      <c r="R65" s="29">
        <f t="shared" si="0"/>
        <v>20372.36</v>
      </c>
      <c r="S65" s="31">
        <f t="shared" si="26"/>
        <v>269754.26</v>
      </c>
      <c r="T65" s="28">
        <v>331.55000000000007</v>
      </c>
      <c r="U65" s="28">
        <v>301.74</v>
      </c>
      <c r="V65" s="28">
        <v>700.5600000000001</v>
      </c>
      <c r="W65" s="29">
        <f t="shared" si="7"/>
        <v>1333.85</v>
      </c>
      <c r="X65" s="28">
        <v>741.2600000000001</v>
      </c>
      <c r="Y65" s="28">
        <v>872.83</v>
      </c>
      <c r="Z65" s="28">
        <v>671.69</v>
      </c>
      <c r="AA65" s="29">
        <f t="shared" si="8"/>
        <v>2285.78</v>
      </c>
      <c r="AB65" s="28">
        <v>809.4499999999998</v>
      </c>
      <c r="AC65" s="28">
        <v>708.82</v>
      </c>
      <c r="AD65" s="28">
        <v>397.48999999999995</v>
      </c>
      <c r="AE65" s="29">
        <f t="shared" si="9"/>
        <v>1915.76</v>
      </c>
      <c r="AF65" s="28">
        <v>93.09</v>
      </c>
      <c r="AG65" s="28">
        <v>31.179999999999996</v>
      </c>
      <c r="AH65" s="28">
        <v>19.21</v>
      </c>
      <c r="AI65" s="29">
        <f t="shared" si="1"/>
        <v>143.48</v>
      </c>
      <c r="AJ65" s="31">
        <f t="shared" si="2"/>
        <v>5678.87</v>
      </c>
      <c r="AK65" s="33">
        <v>0</v>
      </c>
      <c r="AL65" s="33">
        <v>0</v>
      </c>
      <c r="AM65" s="62">
        <v>0</v>
      </c>
      <c r="AN65" s="62">
        <v>0</v>
      </c>
      <c r="AO65" s="34">
        <f t="shared" si="10"/>
        <v>0</v>
      </c>
      <c r="AP65" s="33">
        <v>0</v>
      </c>
      <c r="AQ65" s="33">
        <v>0</v>
      </c>
      <c r="AR65" s="76">
        <v>0</v>
      </c>
      <c r="AS65" s="34">
        <f t="shared" si="11"/>
        <v>0</v>
      </c>
      <c r="AT65" s="33">
        <v>0</v>
      </c>
      <c r="AU65" s="33">
        <v>0</v>
      </c>
      <c r="AV65" s="33">
        <v>0</v>
      </c>
      <c r="AW65" s="34">
        <f t="shared" si="12"/>
        <v>0</v>
      </c>
      <c r="AX65" s="33">
        <v>0</v>
      </c>
      <c r="AY65" s="33">
        <v>0</v>
      </c>
      <c r="AZ65" s="33">
        <v>0</v>
      </c>
      <c r="BA65" s="34">
        <f t="shared" si="13"/>
        <v>0</v>
      </c>
      <c r="BB65" s="35">
        <f t="shared" si="14"/>
        <v>0</v>
      </c>
      <c r="BC65" s="33">
        <v>0</v>
      </c>
      <c r="BD65" s="33">
        <v>0</v>
      </c>
      <c r="BE65" s="33">
        <v>0</v>
      </c>
      <c r="BF65" s="34">
        <f t="shared" si="15"/>
        <v>0</v>
      </c>
      <c r="BG65" s="33">
        <v>0</v>
      </c>
      <c r="BH65" s="33">
        <v>0</v>
      </c>
      <c r="BI65" s="76">
        <v>0</v>
      </c>
      <c r="BJ65" s="34">
        <f t="shared" si="16"/>
        <v>0</v>
      </c>
      <c r="BK65" s="33">
        <v>0</v>
      </c>
      <c r="BL65" s="33">
        <v>0</v>
      </c>
      <c r="BM65" s="33">
        <v>0</v>
      </c>
      <c r="BN65" s="34">
        <f t="shared" si="17"/>
        <v>0</v>
      </c>
      <c r="BO65" s="33">
        <v>0</v>
      </c>
      <c r="BP65" s="33">
        <v>0</v>
      </c>
      <c r="BQ65" s="33">
        <v>0</v>
      </c>
      <c r="BR65" s="34">
        <f t="shared" si="18"/>
        <v>0</v>
      </c>
      <c r="BS65" s="35">
        <f t="shared" si="19"/>
        <v>0</v>
      </c>
      <c r="BT65" s="33">
        <v>0</v>
      </c>
      <c r="BU65" s="33">
        <v>0</v>
      </c>
      <c r="BV65" s="33">
        <v>0</v>
      </c>
      <c r="BW65" s="34">
        <f t="shared" si="20"/>
        <v>0</v>
      </c>
      <c r="BX65" s="33">
        <v>0</v>
      </c>
      <c r="BY65" s="33">
        <v>0</v>
      </c>
      <c r="BZ65" s="33">
        <v>0</v>
      </c>
      <c r="CA65" s="34">
        <f t="shared" si="21"/>
        <v>0</v>
      </c>
      <c r="CB65" s="33">
        <v>0</v>
      </c>
      <c r="CC65" s="77">
        <v>0</v>
      </c>
      <c r="CD65" s="33">
        <v>0</v>
      </c>
      <c r="CE65" s="34">
        <f t="shared" si="22"/>
        <v>0</v>
      </c>
      <c r="CF65" s="33">
        <v>0</v>
      </c>
      <c r="CG65" s="33">
        <v>0</v>
      </c>
      <c r="CH65" s="33">
        <v>0</v>
      </c>
      <c r="CI65" s="34">
        <f t="shared" si="23"/>
        <v>0</v>
      </c>
      <c r="CJ65" s="35">
        <f t="shared" si="24"/>
        <v>0</v>
      </c>
      <c r="CK65" s="31">
        <f t="shared" si="25"/>
        <v>275433.13</v>
      </c>
    </row>
    <row r="66" spans="1:89" s="42" customFormat="1" ht="12.75">
      <c r="A66" s="54" t="s">
        <v>148</v>
      </c>
      <c r="B66" s="53" t="s">
        <v>149</v>
      </c>
      <c r="C66" s="27">
        <v>20524.63</v>
      </c>
      <c r="D66" s="41">
        <v>18451.57</v>
      </c>
      <c r="E66" s="41">
        <v>17724.76</v>
      </c>
      <c r="F66" s="34">
        <f t="shared" si="3"/>
        <v>56700.96</v>
      </c>
      <c r="G66" s="41">
        <v>21200.61</v>
      </c>
      <c r="H66" s="41">
        <v>20637.03</v>
      </c>
      <c r="I66" s="41">
        <v>12060.21</v>
      </c>
      <c r="J66" s="34">
        <f>ROUND(G66+H66+I66,2)</f>
        <v>53897.85</v>
      </c>
      <c r="K66" s="30">
        <v>19732.31</v>
      </c>
      <c r="L66" s="41">
        <v>18468.55</v>
      </c>
      <c r="M66" s="41">
        <v>16471.59</v>
      </c>
      <c r="N66" s="34">
        <f t="shared" si="5"/>
        <v>54672.45</v>
      </c>
      <c r="O66" s="41">
        <v>21418.15</v>
      </c>
      <c r="P66" s="41">
        <v>19165.44</v>
      </c>
      <c r="Q66" s="30">
        <v>19325.77</v>
      </c>
      <c r="R66" s="34">
        <f t="shared" si="0"/>
        <v>59909.36</v>
      </c>
      <c r="S66" s="35">
        <f t="shared" si="26"/>
        <v>225180.62</v>
      </c>
      <c r="T66" s="41">
        <v>677.5</v>
      </c>
      <c r="U66" s="41">
        <v>402.2899999999999</v>
      </c>
      <c r="V66" s="41">
        <v>669.0600000000001</v>
      </c>
      <c r="W66" s="34">
        <f>ROUND(T66+U66+V66,2)</f>
        <v>1748.85</v>
      </c>
      <c r="X66" s="41">
        <v>387.95000000000005</v>
      </c>
      <c r="Y66" s="41">
        <v>637.4100000000002</v>
      </c>
      <c r="Z66" s="41">
        <v>483.8399999999999</v>
      </c>
      <c r="AA66" s="34">
        <f>ROUND(X66+Y66+Z66,2)</f>
        <v>1509.2</v>
      </c>
      <c r="AB66" s="41">
        <v>290.36</v>
      </c>
      <c r="AC66" s="41">
        <v>735.6400000000001</v>
      </c>
      <c r="AD66" s="41">
        <v>605.4999999999999</v>
      </c>
      <c r="AE66" s="34">
        <f t="shared" si="9"/>
        <v>1631.5</v>
      </c>
      <c r="AF66" s="41">
        <v>579.1899999999999</v>
      </c>
      <c r="AG66" s="41">
        <v>437.70000000000005</v>
      </c>
      <c r="AH66" s="41">
        <v>566.4800000000002</v>
      </c>
      <c r="AI66" s="34">
        <f t="shared" si="1"/>
        <v>1583.37</v>
      </c>
      <c r="AJ66" s="35">
        <f t="shared" si="2"/>
        <v>6472.92</v>
      </c>
      <c r="AK66" s="33">
        <v>0</v>
      </c>
      <c r="AL66" s="33">
        <v>0</v>
      </c>
      <c r="AM66" s="62">
        <v>0</v>
      </c>
      <c r="AN66" s="62">
        <v>0</v>
      </c>
      <c r="AO66" s="34">
        <f t="shared" si="10"/>
        <v>0</v>
      </c>
      <c r="AP66" s="33">
        <v>0</v>
      </c>
      <c r="AQ66" s="33">
        <v>0</v>
      </c>
      <c r="AR66" s="76">
        <v>0</v>
      </c>
      <c r="AS66" s="34">
        <f t="shared" si="11"/>
        <v>0</v>
      </c>
      <c r="AT66" s="33">
        <v>0</v>
      </c>
      <c r="AU66" s="33">
        <v>0</v>
      </c>
      <c r="AV66" s="33">
        <v>0</v>
      </c>
      <c r="AW66" s="34">
        <f t="shared" si="12"/>
        <v>0</v>
      </c>
      <c r="AX66" s="33">
        <v>0</v>
      </c>
      <c r="AY66" s="33">
        <v>0</v>
      </c>
      <c r="AZ66" s="33">
        <v>0</v>
      </c>
      <c r="BA66" s="34">
        <f t="shared" si="13"/>
        <v>0</v>
      </c>
      <c r="BB66" s="35">
        <f t="shared" si="14"/>
        <v>0</v>
      </c>
      <c r="BC66" s="33">
        <v>0</v>
      </c>
      <c r="BD66" s="33">
        <v>0</v>
      </c>
      <c r="BE66" s="33">
        <v>0</v>
      </c>
      <c r="BF66" s="34">
        <f t="shared" si="15"/>
        <v>0</v>
      </c>
      <c r="BG66" s="33">
        <v>0</v>
      </c>
      <c r="BH66" s="33">
        <v>0</v>
      </c>
      <c r="BI66" s="76">
        <v>0</v>
      </c>
      <c r="BJ66" s="34">
        <f t="shared" si="16"/>
        <v>0</v>
      </c>
      <c r="BK66" s="33">
        <v>0</v>
      </c>
      <c r="BL66" s="33">
        <v>0</v>
      </c>
      <c r="BM66" s="33">
        <v>0</v>
      </c>
      <c r="BN66" s="34">
        <f t="shared" si="17"/>
        <v>0</v>
      </c>
      <c r="BO66" s="33">
        <v>0</v>
      </c>
      <c r="BP66" s="33">
        <v>0</v>
      </c>
      <c r="BQ66" s="33">
        <v>0</v>
      </c>
      <c r="BR66" s="34">
        <f t="shared" si="18"/>
        <v>0</v>
      </c>
      <c r="BS66" s="35">
        <f t="shared" si="19"/>
        <v>0</v>
      </c>
      <c r="BT66" s="33">
        <v>0</v>
      </c>
      <c r="BU66" s="33">
        <v>0</v>
      </c>
      <c r="BV66" s="33">
        <v>0</v>
      </c>
      <c r="BW66" s="34">
        <f t="shared" si="20"/>
        <v>0</v>
      </c>
      <c r="BX66" s="33">
        <v>0</v>
      </c>
      <c r="BY66" s="33">
        <v>0</v>
      </c>
      <c r="BZ66" s="33">
        <v>0</v>
      </c>
      <c r="CA66" s="34">
        <f t="shared" si="21"/>
        <v>0</v>
      </c>
      <c r="CB66" s="33">
        <v>0</v>
      </c>
      <c r="CC66" s="77">
        <v>0</v>
      </c>
      <c r="CD66" s="33">
        <v>0</v>
      </c>
      <c r="CE66" s="34">
        <f t="shared" si="22"/>
        <v>0</v>
      </c>
      <c r="CF66" s="33">
        <v>0</v>
      </c>
      <c r="CG66" s="33">
        <v>0</v>
      </c>
      <c r="CH66" s="33">
        <v>0</v>
      </c>
      <c r="CI66" s="34">
        <f t="shared" si="23"/>
        <v>0</v>
      </c>
      <c r="CJ66" s="35">
        <f t="shared" si="24"/>
        <v>0</v>
      </c>
      <c r="CK66" s="31">
        <f t="shared" si="25"/>
        <v>231653.54</v>
      </c>
    </row>
    <row r="67" spans="1:89" s="42" customFormat="1" ht="12.75">
      <c r="A67" s="54" t="s">
        <v>150</v>
      </c>
      <c r="B67" s="53" t="s">
        <v>151</v>
      </c>
      <c r="C67" s="27">
        <v>16197.09</v>
      </c>
      <c r="D67" s="41">
        <v>18183.04</v>
      </c>
      <c r="E67" s="41">
        <v>17560.2</v>
      </c>
      <c r="F67" s="34">
        <f t="shared" si="3"/>
        <v>51940.33</v>
      </c>
      <c r="G67" s="41">
        <v>20028.25</v>
      </c>
      <c r="H67" s="41">
        <v>22946.69</v>
      </c>
      <c r="I67" s="41">
        <v>21030.41</v>
      </c>
      <c r="J67" s="34">
        <f>ROUND(G67+H67+I67,2)</f>
        <v>64005.35</v>
      </c>
      <c r="K67" s="30">
        <v>18897.66</v>
      </c>
      <c r="L67" s="41">
        <v>20621.54</v>
      </c>
      <c r="M67" s="41">
        <v>23515.08</v>
      </c>
      <c r="N67" s="34">
        <f t="shared" si="5"/>
        <v>63034.28</v>
      </c>
      <c r="O67" s="41">
        <v>22306.76</v>
      </c>
      <c r="P67" s="41">
        <v>21027.85</v>
      </c>
      <c r="Q67" s="30">
        <v>20702.48</v>
      </c>
      <c r="R67" s="34">
        <f>ROUND(O67+P67+Q67,2)</f>
        <v>64037.09</v>
      </c>
      <c r="S67" s="35">
        <f>ROUND(F67+J67+N67+R67,2)</f>
        <v>243017.05</v>
      </c>
      <c r="T67" s="41">
        <v>264.22999999999996</v>
      </c>
      <c r="U67" s="41">
        <v>165.26999999999998</v>
      </c>
      <c r="V67" s="41">
        <v>193.95999999999998</v>
      </c>
      <c r="W67" s="34">
        <f>ROUND(T67+U67+V67,2)</f>
        <v>623.46</v>
      </c>
      <c r="X67" s="41">
        <v>199.14999999999995</v>
      </c>
      <c r="Y67" s="41">
        <v>321.53999999999996</v>
      </c>
      <c r="Z67" s="41">
        <v>277.51</v>
      </c>
      <c r="AA67" s="34">
        <f>ROUND(X67+Y67+Z67,2)</f>
        <v>798.2</v>
      </c>
      <c r="AB67" s="41">
        <v>235.86999999999992</v>
      </c>
      <c r="AC67" s="41">
        <v>265.40999999999997</v>
      </c>
      <c r="AD67" s="41">
        <v>294.8</v>
      </c>
      <c r="AE67" s="34">
        <f t="shared" si="9"/>
        <v>796.08</v>
      </c>
      <c r="AF67" s="41">
        <v>253.40999999999997</v>
      </c>
      <c r="AG67" s="41">
        <v>146.12</v>
      </c>
      <c r="AH67" s="41">
        <v>324.85999999999996</v>
      </c>
      <c r="AI67" s="34">
        <f>ROUND(AF67+AG67+AH67,2)</f>
        <v>724.39</v>
      </c>
      <c r="AJ67" s="35">
        <f>ROUND(W67+AA67+AE67+AI67,2)</f>
        <v>2942.13</v>
      </c>
      <c r="AK67" s="33">
        <v>156.44</v>
      </c>
      <c r="AL67" s="33">
        <v>468.25</v>
      </c>
      <c r="AM67" s="62">
        <v>279.75</v>
      </c>
      <c r="AN67" s="62">
        <v>0</v>
      </c>
      <c r="AO67" s="34">
        <f t="shared" si="10"/>
        <v>904.44</v>
      </c>
      <c r="AP67" s="33">
        <v>970.68</v>
      </c>
      <c r="AQ67" s="33">
        <v>396.69</v>
      </c>
      <c r="AR67" s="76">
        <v>2095.99</v>
      </c>
      <c r="AS67" s="34">
        <f t="shared" si="11"/>
        <v>3463.36</v>
      </c>
      <c r="AT67" s="33">
        <v>2288.12</v>
      </c>
      <c r="AU67" s="33">
        <v>1178.36</v>
      </c>
      <c r="AV67" s="33">
        <v>1286.76</v>
      </c>
      <c r="AW67" s="34">
        <f t="shared" si="12"/>
        <v>4753.24</v>
      </c>
      <c r="AX67" s="33">
        <v>2001.24</v>
      </c>
      <c r="AY67" s="33">
        <v>1189.84</v>
      </c>
      <c r="AZ67" s="33">
        <v>2152.68</v>
      </c>
      <c r="BA67" s="34">
        <f>ROUND(AX67+AY67+AZ67,2)</f>
        <v>5343.76</v>
      </c>
      <c r="BB67" s="35">
        <f>ROUND(AO67+AS67+AW67+BA67,2)</f>
        <v>14464.8</v>
      </c>
      <c r="BC67" s="33">
        <v>0</v>
      </c>
      <c r="BD67" s="33">
        <v>0</v>
      </c>
      <c r="BE67" s="33">
        <v>0</v>
      </c>
      <c r="BF67" s="34">
        <f t="shared" si="15"/>
        <v>0</v>
      </c>
      <c r="BG67" s="33">
        <v>0</v>
      </c>
      <c r="BH67" s="33">
        <v>0</v>
      </c>
      <c r="BI67" s="76">
        <v>0</v>
      </c>
      <c r="BJ67" s="34">
        <f t="shared" si="16"/>
        <v>0</v>
      </c>
      <c r="BK67" s="36">
        <v>0</v>
      </c>
      <c r="BL67" s="33">
        <v>0</v>
      </c>
      <c r="BM67" s="33">
        <v>0</v>
      </c>
      <c r="BN67" s="34">
        <f t="shared" si="17"/>
        <v>0</v>
      </c>
      <c r="BO67" s="33">
        <v>0</v>
      </c>
      <c r="BP67" s="33">
        <v>0</v>
      </c>
      <c r="BQ67" s="33">
        <v>0</v>
      </c>
      <c r="BR67" s="34">
        <f t="shared" si="18"/>
        <v>0</v>
      </c>
      <c r="BS67" s="35">
        <f t="shared" si="19"/>
        <v>0</v>
      </c>
      <c r="BT67" s="33">
        <v>0</v>
      </c>
      <c r="BU67" s="33">
        <v>0</v>
      </c>
      <c r="BV67" s="33">
        <v>0</v>
      </c>
      <c r="BW67" s="34">
        <f t="shared" si="20"/>
        <v>0</v>
      </c>
      <c r="BX67" s="33">
        <v>0</v>
      </c>
      <c r="BY67" s="33">
        <v>0</v>
      </c>
      <c r="BZ67" s="33">
        <v>0</v>
      </c>
      <c r="CA67" s="34">
        <f t="shared" si="21"/>
        <v>0</v>
      </c>
      <c r="CB67" s="76">
        <v>0</v>
      </c>
      <c r="CC67" s="77">
        <v>0</v>
      </c>
      <c r="CD67" s="33">
        <v>0</v>
      </c>
      <c r="CE67" s="34">
        <f t="shared" si="22"/>
        <v>0</v>
      </c>
      <c r="CF67" s="33">
        <v>0</v>
      </c>
      <c r="CG67" s="33">
        <v>0</v>
      </c>
      <c r="CH67" s="33">
        <v>0</v>
      </c>
      <c r="CI67" s="34">
        <f t="shared" si="23"/>
        <v>0</v>
      </c>
      <c r="CJ67" s="35">
        <f t="shared" si="24"/>
        <v>0</v>
      </c>
      <c r="CK67" s="31">
        <f t="shared" si="25"/>
        <v>260423.98</v>
      </c>
    </row>
    <row r="68" spans="1:89" s="42" customFormat="1" ht="12.75">
      <c r="A68" s="54" t="s">
        <v>152</v>
      </c>
      <c r="B68" s="53" t="s">
        <v>153</v>
      </c>
      <c r="C68" s="27">
        <v>6121.35</v>
      </c>
      <c r="D68" s="41">
        <v>2799.18</v>
      </c>
      <c r="E68" s="41">
        <v>4100.03</v>
      </c>
      <c r="F68" s="34">
        <f t="shared" si="3"/>
        <v>13020.56</v>
      </c>
      <c r="G68" s="41">
        <v>3796.62</v>
      </c>
      <c r="H68" s="41">
        <v>5311.99</v>
      </c>
      <c r="I68" s="41">
        <v>4891.58</v>
      </c>
      <c r="J68" s="34">
        <f>ROUND(G68+H68+I68,2)</f>
        <v>14000.19</v>
      </c>
      <c r="K68" s="30">
        <v>4543.8</v>
      </c>
      <c r="L68" s="41">
        <v>3404.79</v>
      </c>
      <c r="M68" s="41">
        <v>5153.81</v>
      </c>
      <c r="N68" s="34">
        <f t="shared" si="5"/>
        <v>13102.4</v>
      </c>
      <c r="O68" s="41">
        <v>5972.79</v>
      </c>
      <c r="P68" s="41">
        <v>6292.37</v>
      </c>
      <c r="Q68" s="30">
        <v>4821.27</v>
      </c>
      <c r="R68" s="34">
        <f>ROUND(O68+P68+Q68,2)</f>
        <v>17086.43</v>
      </c>
      <c r="S68" s="35">
        <f>ROUND(F68+J68+N68+R68,2)</f>
        <v>57209.58</v>
      </c>
      <c r="T68" s="41">
        <v>27.009999999999998</v>
      </c>
      <c r="U68" s="41">
        <v>206.76</v>
      </c>
      <c r="V68" s="41">
        <v>454.86999999999995</v>
      </c>
      <c r="W68" s="34">
        <f>ROUND(T68+U68+V68,2)</f>
        <v>688.64</v>
      </c>
      <c r="X68" s="41">
        <v>334.83000000000004</v>
      </c>
      <c r="Y68" s="41">
        <v>488.0399999999999</v>
      </c>
      <c r="Z68" s="41">
        <v>515.36</v>
      </c>
      <c r="AA68" s="34">
        <f>ROUND(X68+Y68+Z68,2)</f>
        <v>1338.23</v>
      </c>
      <c r="AB68" s="41">
        <v>380.90999999999997</v>
      </c>
      <c r="AC68" s="41">
        <v>429.7299999999999</v>
      </c>
      <c r="AD68" s="41">
        <v>569.1200000000001</v>
      </c>
      <c r="AE68" s="34">
        <f t="shared" si="9"/>
        <v>1379.76</v>
      </c>
      <c r="AF68" s="41">
        <v>419.6400000000001</v>
      </c>
      <c r="AG68" s="41">
        <v>525.6400000000001</v>
      </c>
      <c r="AH68" s="41">
        <v>401.81</v>
      </c>
      <c r="AI68" s="34">
        <f>ROUND(AF68+AG68+AH68,2)</f>
        <v>1347.09</v>
      </c>
      <c r="AJ68" s="35">
        <f>ROUND(W68+AA68+AE68+AI68,2)</f>
        <v>4753.72</v>
      </c>
      <c r="AK68" s="33">
        <v>0</v>
      </c>
      <c r="AL68" s="33">
        <v>0</v>
      </c>
      <c r="AM68" s="62">
        <v>0</v>
      </c>
      <c r="AN68" s="62">
        <v>0</v>
      </c>
      <c r="AO68" s="34">
        <f t="shared" si="10"/>
        <v>0</v>
      </c>
      <c r="AP68" s="33">
        <v>467.18</v>
      </c>
      <c r="AQ68" s="33">
        <v>467.18</v>
      </c>
      <c r="AR68" s="76">
        <v>457.84</v>
      </c>
      <c r="AS68" s="34">
        <f t="shared" si="11"/>
        <v>1392.2</v>
      </c>
      <c r="AT68" s="33">
        <v>436.02</v>
      </c>
      <c r="AU68" s="33">
        <v>486.69</v>
      </c>
      <c r="AV68" s="33">
        <v>296.54</v>
      </c>
      <c r="AW68" s="34">
        <f t="shared" si="12"/>
        <v>1219.25</v>
      </c>
      <c r="AX68" s="33">
        <v>595.84</v>
      </c>
      <c r="AY68" s="33">
        <v>594.92</v>
      </c>
      <c r="AZ68" s="33">
        <v>892.38</v>
      </c>
      <c r="BA68" s="34">
        <f>ROUND(AX68+AY68+AZ68,2)</f>
        <v>2083.14</v>
      </c>
      <c r="BB68" s="35">
        <f>ROUND(AO68+AS68+AW68+BA68,2)</f>
        <v>4694.59</v>
      </c>
      <c r="BC68" s="33">
        <v>156.44</v>
      </c>
      <c r="BD68" s="33">
        <v>156.44</v>
      </c>
      <c r="BE68" s="33">
        <v>154.67</v>
      </c>
      <c r="BF68" s="34">
        <f t="shared" si="15"/>
        <v>467.55</v>
      </c>
      <c r="BG68" s="33">
        <v>158.21</v>
      </c>
      <c r="BH68" s="33">
        <v>0</v>
      </c>
      <c r="BI68" s="76">
        <v>156.44</v>
      </c>
      <c r="BJ68" s="34">
        <f t="shared" si="16"/>
        <v>314.65</v>
      </c>
      <c r="BK68" s="36">
        <v>47.37</v>
      </c>
      <c r="BL68" s="33">
        <v>257.8</v>
      </c>
      <c r="BM68" s="33">
        <v>297.46</v>
      </c>
      <c r="BN68" s="34">
        <f t="shared" si="17"/>
        <v>602.63</v>
      </c>
      <c r="BO68" s="33">
        <v>148.73</v>
      </c>
      <c r="BP68" s="33">
        <v>297.46</v>
      </c>
      <c r="BQ68" s="33">
        <v>148.73</v>
      </c>
      <c r="BR68" s="34">
        <f t="shared" si="18"/>
        <v>594.92</v>
      </c>
      <c r="BS68" s="35">
        <f t="shared" si="19"/>
        <v>1979.75</v>
      </c>
      <c r="BT68" s="33">
        <v>125.14</v>
      </c>
      <c r="BU68" s="33">
        <v>125.14</v>
      </c>
      <c r="BV68" s="33">
        <v>123.78</v>
      </c>
      <c r="BW68" s="34">
        <f t="shared" si="20"/>
        <v>374.06</v>
      </c>
      <c r="BX68" s="33">
        <v>126.5</v>
      </c>
      <c r="BY68" s="33">
        <v>0</v>
      </c>
      <c r="BZ68" s="33">
        <v>125.14</v>
      </c>
      <c r="CA68" s="34">
        <f t="shared" si="21"/>
        <v>251.64</v>
      </c>
      <c r="CB68" s="76">
        <v>74.96</v>
      </c>
      <c r="CC68" s="77">
        <v>169.17</v>
      </c>
      <c r="CD68" s="33">
        <v>237.98</v>
      </c>
      <c r="CE68" s="34">
        <f t="shared" si="22"/>
        <v>482.11</v>
      </c>
      <c r="CF68" s="33">
        <v>20.78</v>
      </c>
      <c r="CG68" s="33">
        <v>336.19</v>
      </c>
      <c r="CH68" s="33">
        <v>118.99</v>
      </c>
      <c r="CI68" s="34">
        <f t="shared" si="23"/>
        <v>475.96</v>
      </c>
      <c r="CJ68" s="35">
        <f t="shared" si="24"/>
        <v>1583.77</v>
      </c>
      <c r="CK68" s="31">
        <f t="shared" si="25"/>
        <v>70221.41</v>
      </c>
    </row>
    <row r="69" spans="1:89" s="42" customFormat="1" ht="12.75">
      <c r="A69" s="44" t="s">
        <v>245</v>
      </c>
      <c r="B69" s="106" t="s">
        <v>246</v>
      </c>
      <c r="C69" s="27">
        <v>0</v>
      </c>
      <c r="D69" s="41">
        <v>0</v>
      </c>
      <c r="E69" s="41">
        <v>0</v>
      </c>
      <c r="F69" s="34">
        <f t="shared" si="3"/>
        <v>0</v>
      </c>
      <c r="G69" s="41">
        <v>0</v>
      </c>
      <c r="H69" s="41">
        <v>0</v>
      </c>
      <c r="I69" s="41">
        <v>0</v>
      </c>
      <c r="J69" s="34">
        <f>ROUND(G69+H69+I69,2)</f>
        <v>0</v>
      </c>
      <c r="K69" s="30">
        <v>0</v>
      </c>
      <c r="L69" s="41">
        <v>0</v>
      </c>
      <c r="M69" s="41">
        <v>0</v>
      </c>
      <c r="N69" s="34">
        <f t="shared" si="5"/>
        <v>0</v>
      </c>
      <c r="O69" s="41">
        <v>1766.37</v>
      </c>
      <c r="P69" s="41">
        <v>2318.32</v>
      </c>
      <c r="Q69" s="30">
        <v>3959.8</v>
      </c>
      <c r="R69" s="34">
        <f>ROUND(O69+P69+Q69,2)</f>
        <v>8044.49</v>
      </c>
      <c r="S69" s="35">
        <f>ROUND(F69+J69+N69+R69,2)</f>
        <v>8044.49</v>
      </c>
      <c r="T69" s="41">
        <v>0</v>
      </c>
      <c r="U69" s="41">
        <v>0</v>
      </c>
      <c r="V69" s="41">
        <v>0</v>
      </c>
      <c r="W69" s="34">
        <f>ROUND(T69+U69+V69,2)</f>
        <v>0</v>
      </c>
      <c r="X69" s="41">
        <v>0</v>
      </c>
      <c r="Y69" s="41">
        <v>0</v>
      </c>
      <c r="Z69" s="41">
        <v>0</v>
      </c>
      <c r="AA69" s="34">
        <f>ROUND(X69+Y69+Z69,2)</f>
        <v>0</v>
      </c>
      <c r="AB69" s="41">
        <v>0</v>
      </c>
      <c r="AC69" s="41">
        <v>0</v>
      </c>
      <c r="AD69" s="41">
        <v>0</v>
      </c>
      <c r="AE69" s="34">
        <f t="shared" si="9"/>
        <v>0</v>
      </c>
      <c r="AF69" s="41">
        <v>243.15</v>
      </c>
      <c r="AG69" s="41">
        <v>229.17000000000002</v>
      </c>
      <c r="AH69" s="41">
        <v>235.93999999999997</v>
      </c>
      <c r="AI69" s="34">
        <f>ROUND(AF69+AG69+AH69,2)</f>
        <v>708.26</v>
      </c>
      <c r="AJ69" s="35">
        <f>ROUND(W69+AA69+AE69+AI69,2)</f>
        <v>708.26</v>
      </c>
      <c r="AK69" s="33">
        <v>0</v>
      </c>
      <c r="AL69" s="33">
        <v>0</v>
      </c>
      <c r="AM69" s="62">
        <v>0</v>
      </c>
      <c r="AN69" s="62">
        <v>0</v>
      </c>
      <c r="AO69" s="34">
        <f t="shared" si="10"/>
        <v>0</v>
      </c>
      <c r="AP69" s="33">
        <v>0</v>
      </c>
      <c r="AQ69" s="33">
        <v>0</v>
      </c>
      <c r="AR69" s="76">
        <v>0</v>
      </c>
      <c r="AS69" s="34">
        <f t="shared" si="11"/>
        <v>0</v>
      </c>
      <c r="AT69" s="33">
        <v>0</v>
      </c>
      <c r="AU69" s="33">
        <v>0</v>
      </c>
      <c r="AV69" s="33">
        <v>0</v>
      </c>
      <c r="AW69" s="34">
        <f t="shared" si="12"/>
        <v>0</v>
      </c>
      <c r="AX69" s="33">
        <v>0</v>
      </c>
      <c r="AY69" s="33">
        <v>0</v>
      </c>
      <c r="AZ69" s="33">
        <v>0</v>
      </c>
      <c r="BA69" s="34">
        <f>ROUND(AX69+AY69+AZ69,2)</f>
        <v>0</v>
      </c>
      <c r="BB69" s="35">
        <f>ROUND(AO69+AS69+AW69+BA69,2)</f>
        <v>0</v>
      </c>
      <c r="BC69" s="33">
        <v>0</v>
      </c>
      <c r="BD69" s="33">
        <v>0</v>
      </c>
      <c r="BE69" s="33">
        <v>0</v>
      </c>
      <c r="BF69" s="34">
        <f t="shared" si="15"/>
        <v>0</v>
      </c>
      <c r="BG69" s="33">
        <v>0</v>
      </c>
      <c r="BH69" s="33">
        <v>0</v>
      </c>
      <c r="BI69" s="76">
        <v>0</v>
      </c>
      <c r="BJ69" s="34">
        <f t="shared" si="16"/>
        <v>0</v>
      </c>
      <c r="BK69" s="36">
        <v>0</v>
      </c>
      <c r="BL69" s="33">
        <v>0</v>
      </c>
      <c r="BM69" s="33">
        <v>0</v>
      </c>
      <c r="BN69" s="34">
        <f t="shared" si="17"/>
        <v>0</v>
      </c>
      <c r="BO69" s="33">
        <v>0</v>
      </c>
      <c r="BP69" s="33">
        <v>0</v>
      </c>
      <c r="BQ69" s="33">
        <v>0</v>
      </c>
      <c r="BR69" s="34">
        <f t="shared" si="18"/>
        <v>0</v>
      </c>
      <c r="BS69" s="35">
        <f t="shared" si="19"/>
        <v>0</v>
      </c>
      <c r="BT69" s="33">
        <v>0</v>
      </c>
      <c r="BU69" s="33">
        <v>0</v>
      </c>
      <c r="BV69" s="33">
        <v>0</v>
      </c>
      <c r="BW69" s="34">
        <f t="shared" si="20"/>
        <v>0</v>
      </c>
      <c r="BX69" s="33">
        <v>0</v>
      </c>
      <c r="BY69" s="33">
        <v>0</v>
      </c>
      <c r="BZ69" s="33">
        <v>0</v>
      </c>
      <c r="CA69" s="34">
        <f t="shared" si="21"/>
        <v>0</v>
      </c>
      <c r="CB69" s="76">
        <v>0</v>
      </c>
      <c r="CC69" s="77">
        <v>0</v>
      </c>
      <c r="CD69" s="33">
        <v>0</v>
      </c>
      <c r="CE69" s="34">
        <f t="shared" si="22"/>
        <v>0</v>
      </c>
      <c r="CF69" s="33">
        <v>0</v>
      </c>
      <c r="CG69" s="33">
        <v>0</v>
      </c>
      <c r="CH69" s="33">
        <v>0</v>
      </c>
      <c r="CI69" s="34">
        <f t="shared" si="23"/>
        <v>0</v>
      </c>
      <c r="CJ69" s="35">
        <f t="shared" si="24"/>
        <v>0</v>
      </c>
      <c r="CK69" s="31">
        <f t="shared" si="25"/>
        <v>8752.75</v>
      </c>
    </row>
    <row r="70" spans="1:89" ht="13.5" thickBot="1">
      <c r="A70" s="107"/>
      <c r="B70" s="108" t="s">
        <v>239</v>
      </c>
      <c r="C70" s="109">
        <f>SUM(C6:C69)</f>
        <v>7813507.239999998</v>
      </c>
      <c r="D70" s="109">
        <f aca="true" t="shared" si="27" ref="D70:BO70">SUM(D6:D69)</f>
        <v>7437293.879999999</v>
      </c>
      <c r="E70" s="109">
        <f t="shared" si="27"/>
        <v>7535198.88</v>
      </c>
      <c r="F70" s="109">
        <f t="shared" si="27"/>
        <v>22785999.999999996</v>
      </c>
      <c r="G70" s="109">
        <f t="shared" si="27"/>
        <v>8383644.860000002</v>
      </c>
      <c r="H70" s="109">
        <f t="shared" si="27"/>
        <v>8112137.910000001</v>
      </c>
      <c r="I70" s="109">
        <f t="shared" si="27"/>
        <v>7629175.06</v>
      </c>
      <c r="J70" s="109">
        <f t="shared" si="27"/>
        <v>24124957.830000006</v>
      </c>
      <c r="K70" s="109">
        <f t="shared" si="27"/>
        <v>7896784.290000001</v>
      </c>
      <c r="L70" s="109">
        <f t="shared" si="27"/>
        <v>7749992.299999998</v>
      </c>
      <c r="M70" s="109">
        <f t="shared" si="27"/>
        <v>8008745.58</v>
      </c>
      <c r="N70" s="109">
        <f t="shared" si="27"/>
        <v>23655522.17</v>
      </c>
      <c r="O70" s="109">
        <f t="shared" si="27"/>
        <v>8569573.94</v>
      </c>
      <c r="P70" s="109">
        <f t="shared" si="27"/>
        <v>8564649.669999998</v>
      </c>
      <c r="Q70" s="109">
        <f t="shared" si="27"/>
        <v>8070568.45</v>
      </c>
      <c r="R70" s="109">
        <f t="shared" si="27"/>
        <v>25204792.059999987</v>
      </c>
      <c r="S70" s="109">
        <f t="shared" si="27"/>
        <v>95771272.05999997</v>
      </c>
      <c r="T70" s="109">
        <f t="shared" si="27"/>
        <v>202733.93</v>
      </c>
      <c r="U70" s="109">
        <f t="shared" si="27"/>
        <v>174220.93999999994</v>
      </c>
      <c r="V70" s="109">
        <f t="shared" si="27"/>
        <v>210022.73000000007</v>
      </c>
      <c r="W70" s="109">
        <f t="shared" si="27"/>
        <v>586977.5999999997</v>
      </c>
      <c r="X70" s="109">
        <f t="shared" si="27"/>
        <v>183275.91999999995</v>
      </c>
      <c r="Y70" s="109">
        <f t="shared" si="27"/>
        <v>197618.47000000012</v>
      </c>
      <c r="Z70" s="109">
        <f t="shared" si="27"/>
        <v>189542.94</v>
      </c>
      <c r="AA70" s="109">
        <f t="shared" si="27"/>
        <v>570437.3300000002</v>
      </c>
      <c r="AB70" s="109">
        <f t="shared" si="27"/>
        <v>194171.61000000002</v>
      </c>
      <c r="AC70" s="109">
        <f t="shared" si="27"/>
        <v>193763.17000000004</v>
      </c>
      <c r="AD70" s="109">
        <f t="shared" si="27"/>
        <v>193770.06000000003</v>
      </c>
      <c r="AE70" s="109">
        <f t="shared" si="27"/>
        <v>581704.8399999999</v>
      </c>
      <c r="AF70" s="109">
        <f t="shared" si="27"/>
        <v>195961.39000000004</v>
      </c>
      <c r="AG70" s="109">
        <f t="shared" si="27"/>
        <v>204946.39000000007</v>
      </c>
      <c r="AH70" s="109">
        <f t="shared" si="27"/>
        <v>184972.45000000004</v>
      </c>
      <c r="AI70" s="109">
        <f t="shared" si="27"/>
        <v>585880.23</v>
      </c>
      <c r="AJ70" s="109">
        <f t="shared" si="27"/>
        <v>2325000</v>
      </c>
      <c r="AK70" s="109">
        <f t="shared" si="27"/>
        <v>482655.01</v>
      </c>
      <c r="AL70" s="109">
        <f t="shared" si="27"/>
        <v>524868.18</v>
      </c>
      <c r="AM70" s="109">
        <f t="shared" si="27"/>
        <v>550143.3399999999</v>
      </c>
      <c r="AN70" s="109">
        <f t="shared" si="27"/>
        <v>32363.47</v>
      </c>
      <c r="AO70" s="109">
        <f t="shared" si="27"/>
        <v>1590029.9999999998</v>
      </c>
      <c r="AP70" s="109">
        <f t="shared" si="27"/>
        <v>691699.2200000001</v>
      </c>
      <c r="AQ70" s="109">
        <f t="shared" si="27"/>
        <v>706579.4599999998</v>
      </c>
      <c r="AR70" s="109">
        <f t="shared" si="27"/>
        <v>708431.32</v>
      </c>
      <c r="AS70" s="109">
        <f t="shared" si="27"/>
        <v>2106710.0000000005</v>
      </c>
      <c r="AT70" s="109">
        <f t="shared" si="27"/>
        <v>694289.9999999999</v>
      </c>
      <c r="AU70" s="109">
        <f t="shared" si="27"/>
        <v>860743.7500000001</v>
      </c>
      <c r="AV70" s="109">
        <f t="shared" si="27"/>
        <v>837006.2500000001</v>
      </c>
      <c r="AW70" s="109">
        <f t="shared" si="27"/>
        <v>2392040</v>
      </c>
      <c r="AX70" s="109">
        <f t="shared" si="27"/>
        <v>870544.0800000001</v>
      </c>
      <c r="AY70" s="109">
        <f t="shared" si="27"/>
        <v>966628.4500000001</v>
      </c>
      <c r="AZ70" s="109">
        <f t="shared" si="27"/>
        <v>833377.4699999999</v>
      </c>
      <c r="BA70" s="109">
        <f t="shared" si="27"/>
        <v>2670549.999999998</v>
      </c>
      <c r="BB70" s="109">
        <f t="shared" si="27"/>
        <v>8759329.999999996</v>
      </c>
      <c r="BC70" s="109">
        <f t="shared" si="27"/>
        <v>29141.75</v>
      </c>
      <c r="BD70" s="109">
        <f t="shared" si="27"/>
        <v>32112.600000000006</v>
      </c>
      <c r="BE70" s="109">
        <f t="shared" si="27"/>
        <v>37885.65</v>
      </c>
      <c r="BF70" s="109">
        <f t="shared" si="27"/>
        <v>99139.99999999999</v>
      </c>
      <c r="BG70" s="109">
        <f t="shared" si="27"/>
        <v>41108.61</v>
      </c>
      <c r="BH70" s="109">
        <f t="shared" si="27"/>
        <v>47098.39000000002</v>
      </c>
      <c r="BI70" s="109">
        <f t="shared" si="27"/>
        <v>47921.99000000003</v>
      </c>
      <c r="BJ70" s="109">
        <f t="shared" si="27"/>
        <v>136128.98999999996</v>
      </c>
      <c r="BK70" s="109">
        <f t="shared" si="27"/>
        <v>15871.01</v>
      </c>
      <c r="BL70" s="109">
        <f t="shared" si="27"/>
        <v>92740.36000000003</v>
      </c>
      <c r="BM70" s="109">
        <f t="shared" si="27"/>
        <v>55425.76000000001</v>
      </c>
      <c r="BN70" s="109">
        <f t="shared" si="27"/>
        <v>164037.13</v>
      </c>
      <c r="BO70" s="109">
        <f t="shared" si="27"/>
        <v>57598.010000000024</v>
      </c>
      <c r="BP70" s="109">
        <f aca="true" t="shared" si="28" ref="BP70:CK70">SUM(BP6:BP69)</f>
        <v>63605.69</v>
      </c>
      <c r="BQ70" s="109">
        <f t="shared" si="28"/>
        <v>58800.18</v>
      </c>
      <c r="BR70" s="109">
        <f t="shared" si="28"/>
        <v>180003.88000000006</v>
      </c>
      <c r="BS70" s="109">
        <f t="shared" si="28"/>
        <v>579309.9999999998</v>
      </c>
      <c r="BT70" s="109">
        <f t="shared" si="28"/>
        <v>23308.950000000004</v>
      </c>
      <c r="BU70" s="109">
        <f t="shared" si="28"/>
        <v>25685.489999999994</v>
      </c>
      <c r="BV70" s="109">
        <f t="shared" si="28"/>
        <v>30315.559999999994</v>
      </c>
      <c r="BW70" s="109">
        <f t="shared" si="28"/>
        <v>79310</v>
      </c>
      <c r="BX70" s="109">
        <f t="shared" si="28"/>
        <v>32870.850000000006</v>
      </c>
      <c r="BY70" s="109">
        <f t="shared" si="28"/>
        <v>37677.53</v>
      </c>
      <c r="BZ70" s="109">
        <f t="shared" si="28"/>
        <v>38332.780000000006</v>
      </c>
      <c r="CA70" s="109">
        <f t="shared" si="28"/>
        <v>108881.16000000005</v>
      </c>
      <c r="CB70" s="109">
        <f t="shared" si="28"/>
        <v>25118.839999999982</v>
      </c>
      <c r="CC70" s="109">
        <f t="shared" si="28"/>
        <v>61769.599999999984</v>
      </c>
      <c r="CD70" s="109">
        <f t="shared" si="28"/>
        <v>44341.12999999999</v>
      </c>
      <c r="CE70" s="109">
        <f t="shared" si="28"/>
        <v>131229.57</v>
      </c>
      <c r="CF70" s="109">
        <f t="shared" si="28"/>
        <v>8049.2699999999995</v>
      </c>
      <c r="CG70" s="109">
        <f t="shared" si="28"/>
        <v>88915.04000000004</v>
      </c>
      <c r="CH70" s="109">
        <f t="shared" si="28"/>
        <v>47034.959999999985</v>
      </c>
      <c r="CI70" s="109">
        <f t="shared" si="28"/>
        <v>143999.26999999996</v>
      </c>
      <c r="CJ70" s="109">
        <f t="shared" si="28"/>
        <v>463419.9999999998</v>
      </c>
      <c r="CK70" s="109">
        <f t="shared" si="28"/>
        <v>107898332.06</v>
      </c>
    </row>
    <row r="71" spans="1:89" ht="12.75">
      <c r="A71" s="55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8"/>
      <c r="BD71" s="58"/>
      <c r="BE71" s="58"/>
      <c r="BF71" s="57"/>
      <c r="BG71" s="58"/>
      <c r="BH71" s="58"/>
      <c r="BI71" s="58"/>
      <c r="BJ71" s="57"/>
      <c r="BK71" s="58"/>
      <c r="BL71" s="58"/>
      <c r="BM71" s="58"/>
      <c r="BN71" s="58"/>
      <c r="BO71" s="59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7"/>
    </row>
    <row r="72" ht="12.75">
      <c r="CK72" s="4"/>
    </row>
    <row r="73" ht="12.75">
      <c r="CK73" s="4"/>
    </row>
    <row r="74" ht="12.75">
      <c r="CK74" s="110"/>
    </row>
    <row r="75" spans="88:89" ht="15">
      <c r="CJ75" s="60"/>
      <c r="CK75" s="60"/>
    </row>
    <row r="76" spans="88:89" ht="15">
      <c r="CJ76" s="60"/>
      <c r="CK76" s="60"/>
    </row>
    <row r="77" ht="12.75">
      <c r="CK77" s="4"/>
    </row>
    <row r="78" ht="12.75">
      <c r="CK78" s="4"/>
    </row>
    <row r="79" ht="12.75">
      <c r="CK79" s="4"/>
    </row>
    <row r="80" ht="12.75">
      <c r="CK80" s="4"/>
    </row>
    <row r="81" ht="12.75">
      <c r="CK81" s="4"/>
    </row>
    <row r="82" ht="12.75">
      <c r="CK82" s="4"/>
    </row>
  </sheetData>
  <sheetProtection/>
  <mergeCells count="1">
    <mergeCell ref="C2:N2"/>
  </mergeCells>
  <printOptions/>
  <pageMargins left="0.17" right="0.17" top="0.19" bottom="0.39" header="0.18" footer="0.16"/>
  <pageSetup orientation="landscape" paperSize="9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2023-02-01T13:49:58Z</cp:lastPrinted>
  <dcterms:created xsi:type="dcterms:W3CDTF">2021-04-07T10:45:35Z</dcterms:created>
  <dcterms:modified xsi:type="dcterms:W3CDTF">2023-02-01T13:50:21Z</dcterms:modified>
  <cp:category/>
  <cp:version/>
  <cp:contentType/>
  <cp:contentStatus/>
</cp:coreProperties>
</file>