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05 mai 2021" sheetId="1" r:id="rId1"/>
    <sheet name="11 mai 2021" sheetId="2" r:id="rId2"/>
    <sheet name="10IUNIE2021" sheetId="3" r:id="rId3"/>
    <sheet name="22 DEC2021" sheetId="4" r:id="rId4"/>
  </sheets>
  <definedNames/>
  <calcPr fullCalcOnLoad="1"/>
</workbook>
</file>

<file path=xl/sharedStrings.xml><?xml version="1.0" encoding="utf-8"?>
<sst xmlns="http://schemas.openxmlformats.org/spreadsheetml/2006/main" count="96" uniqueCount="34">
  <si>
    <t>CASA DE ASIGURĂRI DE SĂNĂTATE OLT</t>
  </si>
  <si>
    <t>DIRECȚIA RELAȚII CONTRACTUALE</t>
  </si>
  <si>
    <t>Comp. ECSMMDM</t>
  </si>
  <si>
    <t>SITUAŢIA</t>
  </si>
  <si>
    <t>Nr. crt.</t>
  </si>
  <si>
    <t>Furnizori de servicii de îngrijiri medicale la domiciliu</t>
  </si>
  <si>
    <t>SC EASY MEDSAN CARE</t>
  </si>
  <si>
    <t>SC ELLA NURSING</t>
  </si>
  <si>
    <t>SC CLINTRIAL MEDICAL CENTER</t>
  </si>
  <si>
    <t>TOTAL</t>
  </si>
  <si>
    <t>SC RADIANCE MEDICAL SEARCH SRL</t>
  </si>
  <si>
    <t>Valoare contract luna ianuarie 2021</t>
  </si>
  <si>
    <t>Valoare contract luna februarie 2021</t>
  </si>
  <si>
    <t>Valoare contract luna martie 2021</t>
  </si>
  <si>
    <t>Valoare servicii depasire ctr cf HGR924/2020,art239 aferenta lunii dec2020</t>
  </si>
  <si>
    <t>TRIM I 2021</t>
  </si>
  <si>
    <t>AN 2021</t>
  </si>
  <si>
    <t>privind valoarea de contract furnizori servicii ingrijiri medicale la domiciliu la data de 05.05.2021</t>
  </si>
  <si>
    <t>Valoare contract luna aprilie 2021</t>
  </si>
  <si>
    <t>Valoare contract luna mai 2021</t>
  </si>
  <si>
    <t>Valoare contract luna iunie 2021</t>
  </si>
  <si>
    <t>TRIM II 2021</t>
  </si>
  <si>
    <t>privind valoarea de contract furnizori servicii ingrijiri medicale la domiciliu la data de 11.05.2021</t>
  </si>
  <si>
    <t>privind valoarea de contract furnizori servicii ingrijiri medicale la domiciliu la data de 10.06.2021</t>
  </si>
  <si>
    <t>Valoare contract luna iulie 2021</t>
  </si>
  <si>
    <t>Valoare contract luna august 2021</t>
  </si>
  <si>
    <t>Valoare contract luna septembrie 2021</t>
  </si>
  <si>
    <t>TRIM III 2021</t>
  </si>
  <si>
    <t>Valoare contract luna octombrie 2021</t>
  </si>
  <si>
    <t>Valoare contract luna noiembrie 2021</t>
  </si>
  <si>
    <t>Valoare contract luna decembrie 2021</t>
  </si>
  <si>
    <t>TRIM IV 2021</t>
  </si>
  <si>
    <t>SC LIFE MEDICAL HELP SRL</t>
  </si>
  <si>
    <t>privind valoarea de contract furnizori servicii ingrijiri medicale la domiciliu la data de 22.12.2021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</si>
</sst>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#,##0.00;[Red]#,##0.00"/>
    <numFmt numFmtId="182" formatCode="#,##0;[Red]#,##0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3" fontId="1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14" fontId="3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0" fontId="1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6" fillId="0" borderId="0" xfId="0" applyNumberFormat="1" applyFont="1" applyAlignment="1">
      <alignment horizontal="center" vertical="center" wrapText="1"/>
    </xf>
    <xf numFmtId="182" fontId="1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8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/>
    </xf>
    <xf numFmtId="3" fontId="1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3"/>
  <sheetViews>
    <sheetView zoomScalePageLayoutView="0" workbookViewId="0" topLeftCell="A1">
      <selection activeCell="D42" sqref="D42"/>
    </sheetView>
  </sheetViews>
  <sheetFormatPr defaultColWidth="9.140625" defaultRowHeight="12.75"/>
  <cols>
    <col min="1" max="1" width="5.7109375" style="0" customWidth="1"/>
    <col min="2" max="2" width="30.8515625" style="0" customWidth="1"/>
    <col min="3" max="3" width="13.140625" style="0" customWidth="1"/>
    <col min="4" max="4" width="14.28125" style="0" customWidth="1"/>
    <col min="5" max="5" width="11.57421875" style="0" customWidth="1"/>
    <col min="6" max="6" width="12.140625" style="0" customWidth="1"/>
    <col min="7" max="7" width="11.421875" style="0" customWidth="1"/>
    <col min="8" max="8" width="12.140625" style="0" customWidth="1"/>
    <col min="9" max="11" width="12.8515625" style="0" customWidth="1"/>
    <col min="12" max="12" width="13.140625" style="0" customWidth="1"/>
    <col min="13" max="13" width="14.00390625" style="36" customWidth="1"/>
    <col min="14" max="14" width="12.7109375" style="0" customWidth="1"/>
    <col min="15" max="15" width="11.28125" style="0" customWidth="1"/>
    <col min="16" max="16" width="12.140625" style="0" customWidth="1"/>
    <col min="17" max="17" width="11.28125" style="0" customWidth="1"/>
  </cols>
  <sheetData>
    <row r="1" spans="1:13" s="4" customFormat="1" ht="15.75">
      <c r="A1" s="51"/>
      <c r="B1" s="51"/>
      <c r="C1" s="51"/>
      <c r="D1" s="3"/>
      <c r="E1" s="3"/>
      <c r="F1" s="3"/>
      <c r="M1" s="34"/>
    </row>
    <row r="2" spans="1:13" s="4" customFormat="1" ht="15.75" customHeight="1">
      <c r="A2" s="51"/>
      <c r="B2" s="51"/>
      <c r="C2" s="51"/>
      <c r="D2" s="3"/>
      <c r="E2" s="3"/>
      <c r="F2" s="3"/>
      <c r="M2" s="34"/>
    </row>
    <row r="3" spans="1:13" s="4" customFormat="1" ht="17.25" customHeight="1">
      <c r="A3" s="3"/>
      <c r="B3" s="3"/>
      <c r="C3" s="3"/>
      <c r="D3" s="3"/>
      <c r="E3" s="3"/>
      <c r="F3" s="3"/>
      <c r="M3" s="34"/>
    </row>
    <row r="4" spans="1:13" s="4" customFormat="1" ht="15.75" hidden="1">
      <c r="A4" s="3"/>
      <c r="B4" s="3"/>
      <c r="C4" s="3"/>
      <c r="D4" s="3"/>
      <c r="E4" s="3"/>
      <c r="F4" s="3"/>
      <c r="M4" s="34"/>
    </row>
    <row r="5" spans="1:13" s="4" customFormat="1" ht="15.75" hidden="1">
      <c r="A5" s="3"/>
      <c r="B5" s="3"/>
      <c r="C5" s="3"/>
      <c r="D5" s="3"/>
      <c r="E5" s="3"/>
      <c r="F5" s="3"/>
      <c r="M5" s="34"/>
    </row>
    <row r="6" spans="1:13" s="4" customFormat="1" ht="15.75" hidden="1">
      <c r="A6" s="3"/>
      <c r="B6" s="3"/>
      <c r="C6" s="3"/>
      <c r="D6" s="3"/>
      <c r="E6" s="3"/>
      <c r="F6" s="3"/>
      <c r="M6" s="34"/>
    </row>
    <row r="7" spans="1:13" s="4" customFormat="1" ht="15.75" hidden="1">
      <c r="A7" s="5"/>
      <c r="B7" s="5"/>
      <c r="C7" s="5"/>
      <c r="D7" s="5"/>
      <c r="E7" s="5"/>
      <c r="F7" s="3"/>
      <c r="M7" s="34"/>
    </row>
    <row r="8" spans="1:13" s="4" customFormat="1" ht="12.75" customHeight="1">
      <c r="A8" s="51" t="s">
        <v>0</v>
      </c>
      <c r="B8" s="51"/>
      <c r="C8" s="51"/>
      <c r="D8" s="2"/>
      <c r="E8" s="2"/>
      <c r="F8" s="3"/>
      <c r="M8" s="34"/>
    </row>
    <row r="9" spans="1:13" s="4" customFormat="1" ht="12.75" customHeight="1">
      <c r="A9" s="51" t="s">
        <v>1</v>
      </c>
      <c r="B9" s="51"/>
      <c r="C9" s="51"/>
      <c r="D9" s="6"/>
      <c r="E9" s="6"/>
      <c r="F9" s="3"/>
      <c r="M9" s="34"/>
    </row>
    <row r="10" spans="1:13" s="4" customFormat="1" ht="12.75" customHeight="1">
      <c r="A10" s="51" t="s">
        <v>2</v>
      </c>
      <c r="B10" s="51"/>
      <c r="C10" s="51"/>
      <c r="D10" s="6"/>
      <c r="E10" s="6"/>
      <c r="F10" s="3"/>
      <c r="M10" s="34"/>
    </row>
    <row r="11" spans="1:13" s="4" customFormat="1" ht="12.75" customHeight="1">
      <c r="A11" s="1"/>
      <c r="B11" s="1"/>
      <c r="C11" s="1"/>
      <c r="D11" s="6"/>
      <c r="E11" s="6"/>
      <c r="F11" s="3"/>
      <c r="M11" s="34"/>
    </row>
    <row r="12" spans="1:13" s="4" customFormat="1" ht="12.75" customHeight="1">
      <c r="A12" s="1"/>
      <c r="B12" s="1"/>
      <c r="C12" s="1"/>
      <c r="D12" s="6"/>
      <c r="E12" s="6"/>
      <c r="F12" s="3"/>
      <c r="M12" s="34"/>
    </row>
    <row r="13" spans="1:13" s="4" customFormat="1" ht="12.75" customHeight="1">
      <c r="A13" s="7"/>
      <c r="B13" s="8"/>
      <c r="C13" s="8"/>
      <c r="D13" s="6"/>
      <c r="E13" s="6"/>
      <c r="F13" s="3"/>
      <c r="M13" s="34"/>
    </row>
    <row r="14" spans="1:13" s="4" customFormat="1" ht="12.75" customHeight="1">
      <c r="A14" s="52" t="s">
        <v>3</v>
      </c>
      <c r="B14" s="52"/>
      <c r="C14" s="52"/>
      <c r="D14" s="52"/>
      <c r="E14" s="7"/>
      <c r="F14" s="3"/>
      <c r="M14" s="34"/>
    </row>
    <row r="15" spans="1:13" s="30" customFormat="1" ht="15.75" customHeight="1">
      <c r="A15" s="53" t="s">
        <v>17</v>
      </c>
      <c r="B15" s="53"/>
      <c r="C15" s="53"/>
      <c r="D15" s="53"/>
      <c r="E15" s="29"/>
      <c r="F15" s="3"/>
      <c r="M15" s="35"/>
    </row>
    <row r="16" spans="1:13" s="30" customFormat="1" ht="15.75" customHeight="1">
      <c r="A16" s="29"/>
      <c r="B16" s="29"/>
      <c r="C16" s="29"/>
      <c r="D16" s="29"/>
      <c r="E16" s="29"/>
      <c r="F16" s="3"/>
      <c r="M16" s="35"/>
    </row>
    <row r="17" spans="1:15" s="4" customFormat="1" ht="15.75">
      <c r="A17" s="3"/>
      <c r="B17" s="3"/>
      <c r="C17" s="3"/>
      <c r="D17" s="9"/>
      <c r="E17" s="9"/>
      <c r="F17" s="3"/>
      <c r="K17" s="4">
        <v>44321</v>
      </c>
      <c r="M17" s="34"/>
      <c r="O17" s="33"/>
    </row>
    <row r="18" spans="1:44" s="21" customFormat="1" ht="142.5" customHeight="1">
      <c r="A18" s="10" t="s">
        <v>4</v>
      </c>
      <c r="B18" s="10" t="s">
        <v>5</v>
      </c>
      <c r="C18" s="10" t="s">
        <v>11</v>
      </c>
      <c r="D18" s="10" t="s">
        <v>12</v>
      </c>
      <c r="E18" s="10" t="s">
        <v>14</v>
      </c>
      <c r="F18" s="10" t="s">
        <v>13</v>
      </c>
      <c r="G18" s="10" t="s">
        <v>15</v>
      </c>
      <c r="H18" s="10" t="s">
        <v>18</v>
      </c>
      <c r="I18" s="10" t="s">
        <v>19</v>
      </c>
      <c r="J18" s="10" t="s">
        <v>20</v>
      </c>
      <c r="K18" s="10" t="s">
        <v>21</v>
      </c>
      <c r="L18" s="10" t="s">
        <v>16</v>
      </c>
      <c r="M18" s="38"/>
      <c r="N18" s="37"/>
      <c r="O18" s="37"/>
      <c r="P18" s="37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</row>
    <row r="19" spans="1:44" s="24" customFormat="1" ht="23.25" customHeight="1">
      <c r="A19" s="31">
        <v>1</v>
      </c>
      <c r="B19" s="25" t="s">
        <v>6</v>
      </c>
      <c r="C19" s="11">
        <v>23902.5</v>
      </c>
      <c r="D19" s="11">
        <v>33473.21</v>
      </c>
      <c r="E19" s="11">
        <v>9115.71</v>
      </c>
      <c r="F19" s="11">
        <v>25540</v>
      </c>
      <c r="G19" s="11">
        <f>C19+D19+F19</f>
        <v>82915.70999999999</v>
      </c>
      <c r="H19" s="11">
        <v>14668.5</v>
      </c>
      <c r="I19" s="11">
        <v>14668.5</v>
      </c>
      <c r="J19" s="11">
        <v>14723.28</v>
      </c>
      <c r="K19" s="11">
        <f>H19+I19+J19</f>
        <v>44060.28</v>
      </c>
      <c r="L19" s="45">
        <f>G19+K19</f>
        <v>126975.98999999999</v>
      </c>
      <c r="M19" s="40"/>
      <c r="N19" s="39"/>
      <c r="O19" s="39"/>
      <c r="P19" s="39"/>
      <c r="Q19" s="39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</row>
    <row r="20" spans="1:44" s="24" customFormat="1" ht="25.5" customHeight="1">
      <c r="A20" s="31">
        <v>2</v>
      </c>
      <c r="B20" s="25" t="s">
        <v>7</v>
      </c>
      <c r="C20" s="11">
        <v>25425</v>
      </c>
      <c r="D20" s="11">
        <v>27675.07</v>
      </c>
      <c r="E20" s="11">
        <v>2505.07</v>
      </c>
      <c r="F20" s="11">
        <v>31345</v>
      </c>
      <c r="G20" s="11">
        <f>C20+D20+F20</f>
        <v>84445.07</v>
      </c>
      <c r="H20" s="11">
        <v>19246.85</v>
      </c>
      <c r="I20" s="11">
        <v>19246.85</v>
      </c>
      <c r="J20" s="11">
        <v>19318.73</v>
      </c>
      <c r="K20" s="11">
        <f>H20+I20+J20</f>
        <v>57812.42999999999</v>
      </c>
      <c r="L20" s="45">
        <f>G20+K20</f>
        <v>142257.5</v>
      </c>
      <c r="M20" s="40"/>
      <c r="N20" s="39"/>
      <c r="O20" s="39"/>
      <c r="P20" s="39"/>
      <c r="Q20" s="39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</row>
    <row r="21" spans="1:44" s="24" customFormat="1" ht="31.5">
      <c r="A21" s="31">
        <v>3</v>
      </c>
      <c r="B21" s="25" t="s">
        <v>8</v>
      </c>
      <c r="C21" s="11">
        <v>13147.5</v>
      </c>
      <c r="D21" s="11">
        <v>13240</v>
      </c>
      <c r="E21" s="11">
        <v>0</v>
      </c>
      <c r="F21" s="11">
        <v>13260</v>
      </c>
      <c r="G21" s="11">
        <f>C21+D21+F21</f>
        <v>39647.5</v>
      </c>
      <c r="H21" s="11">
        <v>14441.81</v>
      </c>
      <c r="I21" s="11">
        <v>14441.81</v>
      </c>
      <c r="J21" s="11">
        <v>14495.74</v>
      </c>
      <c r="K21" s="11">
        <f>H21+I21+J21</f>
        <v>43379.36</v>
      </c>
      <c r="L21" s="45">
        <f>G21+K21</f>
        <v>83026.86</v>
      </c>
      <c r="M21" s="40"/>
      <c r="N21" s="39"/>
      <c r="O21" s="39"/>
      <c r="P21" s="39"/>
      <c r="Q21" s="39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</row>
    <row r="22" spans="1:44" s="24" customFormat="1" ht="31.5">
      <c r="A22" s="31">
        <v>4</v>
      </c>
      <c r="B22" s="25" t="s">
        <v>10</v>
      </c>
      <c r="C22" s="11">
        <v>12190</v>
      </c>
      <c r="D22" s="11">
        <v>12825</v>
      </c>
      <c r="E22" s="11">
        <v>0</v>
      </c>
      <c r="F22" s="11">
        <v>12600</v>
      </c>
      <c r="G22" s="11">
        <f>C22+D22+F22</f>
        <v>37615</v>
      </c>
      <c r="H22" s="11">
        <v>13691.07</v>
      </c>
      <c r="I22" s="11">
        <v>13691.06</v>
      </c>
      <c r="J22" s="11">
        <v>13742.52</v>
      </c>
      <c r="K22" s="11">
        <f>H22+I22+J22</f>
        <v>41124.649999999994</v>
      </c>
      <c r="L22" s="45">
        <f>G22+K22</f>
        <v>78739.65</v>
      </c>
      <c r="M22" s="40"/>
      <c r="N22" s="39"/>
      <c r="O22" s="39"/>
      <c r="P22" s="39"/>
      <c r="Q22" s="39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</row>
    <row r="23" spans="1:44" s="27" customFormat="1" ht="16.5" customHeight="1">
      <c r="A23" s="13"/>
      <c r="B23" s="23" t="s">
        <v>9</v>
      </c>
      <c r="C23" s="32">
        <f aca="true" t="shared" si="0" ref="C23:I23">SUM(C19:C22)</f>
        <v>74665</v>
      </c>
      <c r="D23" s="11">
        <f t="shared" si="0"/>
        <v>87213.28</v>
      </c>
      <c r="E23" s="11">
        <f t="shared" si="0"/>
        <v>11620.779999999999</v>
      </c>
      <c r="F23" s="45">
        <f t="shared" si="0"/>
        <v>82745</v>
      </c>
      <c r="G23" s="45">
        <f t="shared" si="0"/>
        <v>244623.28</v>
      </c>
      <c r="H23" s="45">
        <f t="shared" si="0"/>
        <v>62048.229999999996</v>
      </c>
      <c r="I23" s="45">
        <f t="shared" si="0"/>
        <v>62048.219999999994</v>
      </c>
      <c r="J23" s="45">
        <f>SUM(J19:J22)</f>
        <v>62280.270000000004</v>
      </c>
      <c r="K23" s="45">
        <f>SUM(K19:K22)</f>
        <v>186376.72</v>
      </c>
      <c r="L23" s="45">
        <f>G23+K23</f>
        <v>431000</v>
      </c>
      <c r="M23" s="40"/>
      <c r="N23" s="39"/>
      <c r="O23" s="39"/>
      <c r="P23" s="39"/>
      <c r="Q23" s="39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s="4" customFormat="1" ht="15.75" hidden="1">
      <c r="A24" s="12"/>
      <c r="B24" s="12"/>
      <c r="C24" s="3"/>
      <c r="D24" s="5"/>
      <c r="E24" s="5"/>
      <c r="F24" s="41"/>
      <c r="G24" s="20"/>
      <c r="H24" s="20"/>
      <c r="I24" s="20"/>
      <c r="J24" s="20"/>
      <c r="K24" s="20"/>
      <c r="L24" s="20"/>
      <c r="M24" s="42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</row>
    <row r="25" spans="1:44" s="4" customFormat="1" ht="15.75" hidden="1">
      <c r="A25" s="12"/>
      <c r="B25" s="12"/>
      <c r="C25" s="3"/>
      <c r="D25" s="5"/>
      <c r="E25" s="5"/>
      <c r="F25" s="41"/>
      <c r="G25" s="20"/>
      <c r="H25" s="20"/>
      <c r="I25" s="20"/>
      <c r="J25" s="20"/>
      <c r="K25" s="20"/>
      <c r="L25" s="20"/>
      <c r="M25" s="42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</row>
    <row r="26" spans="1:44" s="4" customFormat="1" ht="15.75" hidden="1">
      <c r="A26" s="12"/>
      <c r="B26" s="12"/>
      <c r="C26" s="3"/>
      <c r="D26" s="5"/>
      <c r="E26" s="5"/>
      <c r="F26" s="41"/>
      <c r="G26" s="20"/>
      <c r="H26" s="20"/>
      <c r="I26" s="20"/>
      <c r="J26" s="20"/>
      <c r="K26" s="20"/>
      <c r="L26" s="20"/>
      <c r="M26" s="42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</row>
    <row r="27" spans="1:44" s="4" customFormat="1" ht="15.75" hidden="1">
      <c r="A27" s="12"/>
      <c r="B27" s="12"/>
      <c r="C27" s="3"/>
      <c r="D27" s="5"/>
      <c r="E27" s="5"/>
      <c r="F27" s="41"/>
      <c r="G27" s="20"/>
      <c r="H27" s="20"/>
      <c r="I27" s="20"/>
      <c r="J27" s="20"/>
      <c r="K27" s="20"/>
      <c r="L27" s="20"/>
      <c r="M27" s="42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</row>
    <row r="28" spans="1:44" s="4" customFormat="1" ht="15.75" hidden="1">
      <c r="A28" s="12"/>
      <c r="B28" s="12"/>
      <c r="C28" s="3"/>
      <c r="D28" s="5"/>
      <c r="E28" s="5"/>
      <c r="F28" s="41"/>
      <c r="G28" s="20"/>
      <c r="H28" s="20"/>
      <c r="I28" s="20"/>
      <c r="J28" s="20"/>
      <c r="K28" s="20"/>
      <c r="L28" s="20"/>
      <c r="M28" s="42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</row>
    <row r="29" spans="1:44" s="4" customFormat="1" ht="15.75" hidden="1">
      <c r="A29" s="12"/>
      <c r="B29" s="12"/>
      <c r="C29" s="3"/>
      <c r="D29" s="5"/>
      <c r="E29" s="5"/>
      <c r="F29" s="41"/>
      <c r="G29" s="20"/>
      <c r="H29" s="20"/>
      <c r="I29" s="20"/>
      <c r="J29" s="20"/>
      <c r="K29" s="20"/>
      <c r="L29" s="20"/>
      <c r="M29" s="42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</row>
    <row r="30" spans="1:44" s="4" customFormat="1" ht="15.75" hidden="1">
      <c r="A30" s="12"/>
      <c r="B30" s="12"/>
      <c r="C30" s="3"/>
      <c r="D30" s="5"/>
      <c r="E30" s="5"/>
      <c r="F30" s="41"/>
      <c r="G30" s="20"/>
      <c r="H30" s="20"/>
      <c r="I30" s="20"/>
      <c r="J30" s="20"/>
      <c r="K30" s="20"/>
      <c r="L30" s="20"/>
      <c r="M30" s="42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</row>
    <row r="31" spans="1:44" s="4" customFormat="1" ht="15.75" hidden="1">
      <c r="A31" s="12"/>
      <c r="B31" s="12"/>
      <c r="C31" s="3"/>
      <c r="D31" s="5"/>
      <c r="E31" s="5"/>
      <c r="F31" s="41"/>
      <c r="G31" s="20"/>
      <c r="H31" s="20"/>
      <c r="I31" s="20"/>
      <c r="J31" s="20"/>
      <c r="K31" s="20"/>
      <c r="L31" s="20"/>
      <c r="M31" s="42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</row>
    <row r="32" spans="1:44" s="4" customFormat="1" ht="15.75" hidden="1">
      <c r="A32" s="12"/>
      <c r="B32" s="12"/>
      <c r="C32" s="3"/>
      <c r="D32" s="5"/>
      <c r="E32" s="5"/>
      <c r="F32" s="41"/>
      <c r="G32" s="20"/>
      <c r="H32" s="20"/>
      <c r="I32" s="20"/>
      <c r="J32" s="20"/>
      <c r="K32" s="20"/>
      <c r="L32" s="20"/>
      <c r="M32" s="42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</row>
    <row r="33" spans="1:44" s="4" customFormat="1" ht="15.75" hidden="1">
      <c r="A33" s="12"/>
      <c r="B33" s="12"/>
      <c r="C33" s="3"/>
      <c r="D33" s="5"/>
      <c r="E33" s="5"/>
      <c r="F33" s="41"/>
      <c r="G33" s="20"/>
      <c r="H33" s="20"/>
      <c r="I33" s="20"/>
      <c r="J33" s="20"/>
      <c r="K33" s="20"/>
      <c r="L33" s="20"/>
      <c r="M33" s="42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</row>
    <row r="34" spans="1:44" s="4" customFormat="1" ht="15.75">
      <c r="A34" s="5"/>
      <c r="B34" s="14"/>
      <c r="C34" s="15"/>
      <c r="D34" s="16"/>
      <c r="E34" s="16"/>
      <c r="F34" s="5"/>
      <c r="G34" s="20"/>
      <c r="H34" s="20"/>
      <c r="I34" s="20"/>
      <c r="J34" s="20"/>
      <c r="K34" s="20"/>
      <c r="L34" s="20"/>
      <c r="M34" s="42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</row>
    <row r="35" spans="1:44" s="4" customFormat="1" ht="15.75">
      <c r="A35" s="3"/>
      <c r="B35" s="3"/>
      <c r="C35" s="3"/>
      <c r="D35" s="5"/>
      <c r="E35" s="5"/>
      <c r="F35" s="5"/>
      <c r="G35" s="20"/>
      <c r="H35" s="20"/>
      <c r="I35" s="20"/>
      <c r="J35" s="20"/>
      <c r="K35" s="20"/>
      <c r="L35" s="20"/>
      <c r="M35" s="42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</row>
    <row r="36" spans="1:44" s="4" customFormat="1" ht="15.75">
      <c r="A36" s="3"/>
      <c r="B36" s="17"/>
      <c r="C36" s="18"/>
      <c r="D36" s="19"/>
      <c r="E36" s="19"/>
      <c r="F36" s="5"/>
      <c r="G36" s="20"/>
      <c r="H36" s="20"/>
      <c r="I36" s="20"/>
      <c r="J36" s="20"/>
      <c r="K36" s="20"/>
      <c r="L36" s="20"/>
      <c r="M36" s="42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</row>
    <row r="37" spans="1:44" s="4" customFormat="1" ht="15.75">
      <c r="A37" s="3"/>
      <c r="B37" s="3"/>
      <c r="C37" s="3"/>
      <c r="D37" s="5"/>
      <c r="E37" s="5"/>
      <c r="F37" s="5"/>
      <c r="G37" s="20"/>
      <c r="H37" s="20"/>
      <c r="I37" s="20"/>
      <c r="J37" s="20"/>
      <c r="K37" s="20"/>
      <c r="L37" s="20"/>
      <c r="M37" s="42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</row>
    <row r="38" spans="4:19" ht="12.75">
      <c r="D38" s="43"/>
      <c r="E38" s="43"/>
      <c r="F38" s="43"/>
      <c r="G38" s="43"/>
      <c r="H38" s="43"/>
      <c r="I38" s="43"/>
      <c r="J38" s="43"/>
      <c r="K38" s="43"/>
      <c r="L38" s="43"/>
      <c r="M38" s="44"/>
      <c r="N38" s="43"/>
      <c r="O38" s="43"/>
      <c r="P38" s="43"/>
      <c r="Q38" s="43"/>
      <c r="R38" s="43"/>
      <c r="S38" s="43"/>
    </row>
    <row r="39" spans="4:19" ht="12.75">
      <c r="D39" s="43"/>
      <c r="E39" s="43"/>
      <c r="F39" s="43"/>
      <c r="G39" s="43"/>
      <c r="H39" s="43"/>
      <c r="I39" s="43"/>
      <c r="J39" s="43"/>
      <c r="K39" s="43"/>
      <c r="L39" s="43"/>
      <c r="M39" s="44"/>
      <c r="N39" s="43"/>
      <c r="O39" s="43"/>
      <c r="P39" s="43"/>
      <c r="Q39" s="43"/>
      <c r="R39" s="43"/>
      <c r="S39" s="43"/>
    </row>
    <row r="40" spans="4:19" ht="12.75">
      <c r="D40" s="43"/>
      <c r="E40" s="43"/>
      <c r="F40" s="43"/>
      <c r="G40" s="43"/>
      <c r="H40" s="43"/>
      <c r="I40" s="43"/>
      <c r="J40" s="43"/>
      <c r="K40" s="43"/>
      <c r="L40" s="43"/>
      <c r="M40" s="44"/>
      <c r="N40" s="43"/>
      <c r="O40" s="43"/>
      <c r="P40" s="43"/>
      <c r="Q40" s="43"/>
      <c r="R40" s="43"/>
      <c r="S40" s="43"/>
    </row>
    <row r="41" spans="4:19" ht="12.75">
      <c r="D41" s="43"/>
      <c r="E41" s="43"/>
      <c r="F41" s="43"/>
      <c r="G41" s="43"/>
      <c r="H41" s="43"/>
      <c r="I41" s="43"/>
      <c r="J41" s="43"/>
      <c r="K41" s="43"/>
      <c r="L41" s="43"/>
      <c r="M41" s="44"/>
      <c r="N41" s="43"/>
      <c r="O41" s="43"/>
      <c r="P41" s="43"/>
      <c r="Q41" s="43"/>
      <c r="R41" s="43"/>
      <c r="S41" s="43"/>
    </row>
    <row r="42" spans="4:19" ht="12.75">
      <c r="D42" s="43"/>
      <c r="E42" s="43"/>
      <c r="F42" s="43"/>
      <c r="G42" s="43"/>
      <c r="H42" s="43"/>
      <c r="I42" s="43"/>
      <c r="J42" s="43"/>
      <c r="K42" s="43"/>
      <c r="L42" s="43"/>
      <c r="M42" s="44"/>
      <c r="N42" s="43"/>
      <c r="O42" s="43"/>
      <c r="P42" s="43"/>
      <c r="Q42" s="43"/>
      <c r="R42" s="43"/>
      <c r="S42" s="43"/>
    </row>
    <row r="43" spans="4:19" ht="12.75">
      <c r="D43" s="43"/>
      <c r="E43" s="43"/>
      <c r="F43" s="43"/>
      <c r="G43" s="43"/>
      <c r="H43" s="43"/>
      <c r="I43" s="43"/>
      <c r="J43" s="43"/>
      <c r="K43" s="43"/>
      <c r="L43" s="43"/>
      <c r="M43" s="44"/>
      <c r="N43" s="43"/>
      <c r="O43" s="43"/>
      <c r="P43" s="43"/>
      <c r="Q43" s="43"/>
      <c r="R43" s="43"/>
      <c r="S43" s="43"/>
    </row>
  </sheetData>
  <sheetProtection/>
  <mergeCells count="7">
    <mergeCell ref="A10:C10"/>
    <mergeCell ref="A14:D14"/>
    <mergeCell ref="A15:D15"/>
    <mergeCell ref="A1:C1"/>
    <mergeCell ref="A2:C2"/>
    <mergeCell ref="A8:C8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9"/>
  <sheetViews>
    <sheetView zoomScalePageLayoutView="0" workbookViewId="0" topLeftCell="A1">
      <selection activeCell="A1" sqref="A1:IV28"/>
    </sheetView>
  </sheetViews>
  <sheetFormatPr defaultColWidth="9.140625" defaultRowHeight="12.75"/>
  <cols>
    <col min="1" max="1" width="4.7109375" style="0" customWidth="1"/>
    <col min="2" max="2" width="16.57421875" style="0" customWidth="1"/>
    <col min="3" max="3" width="12.7109375" style="0" customWidth="1"/>
    <col min="4" max="5" width="11.57421875" style="0" customWidth="1"/>
    <col min="6" max="6" width="11.140625" style="0" customWidth="1"/>
    <col min="7" max="7" width="14.421875" style="0" customWidth="1"/>
    <col min="8" max="8" width="12.140625" style="0" customWidth="1"/>
    <col min="9" max="9" width="10.7109375" style="0" customWidth="1"/>
    <col min="10" max="10" width="11.140625" style="0" customWidth="1"/>
    <col min="11" max="11" width="15.00390625" style="0" customWidth="1"/>
    <col min="12" max="12" width="14.7109375" style="0" customWidth="1"/>
  </cols>
  <sheetData>
    <row r="1" spans="1:13" s="4" customFormat="1" ht="12.75" customHeight="1">
      <c r="A1" s="51" t="s">
        <v>0</v>
      </c>
      <c r="B1" s="51"/>
      <c r="C1" s="51"/>
      <c r="D1" s="2"/>
      <c r="E1" s="2"/>
      <c r="F1" s="3"/>
      <c r="M1" s="34"/>
    </row>
    <row r="2" spans="1:13" s="4" customFormat="1" ht="12.75" customHeight="1">
      <c r="A2" s="51" t="s">
        <v>1</v>
      </c>
      <c r="B2" s="51"/>
      <c r="C2" s="51"/>
      <c r="D2" s="6"/>
      <c r="E2" s="6"/>
      <c r="F2" s="3"/>
      <c r="M2" s="34"/>
    </row>
    <row r="3" spans="1:13" s="4" customFormat="1" ht="12.75" customHeight="1">
      <c r="A3" s="51" t="s">
        <v>2</v>
      </c>
      <c r="B3" s="51"/>
      <c r="C3" s="51"/>
      <c r="D3" s="6"/>
      <c r="E3" s="6"/>
      <c r="F3" s="3"/>
      <c r="M3" s="34"/>
    </row>
    <row r="4" spans="1:13" s="4" customFormat="1" ht="12.75" customHeight="1">
      <c r="A4" s="1"/>
      <c r="B4" s="1"/>
      <c r="C4" s="1"/>
      <c r="D4" s="6"/>
      <c r="E4" s="6"/>
      <c r="F4" s="3"/>
      <c r="M4" s="34"/>
    </row>
    <row r="5" spans="1:13" s="4" customFormat="1" ht="12.75" customHeight="1">
      <c r="A5" s="1"/>
      <c r="B5" s="1"/>
      <c r="C5" s="1"/>
      <c r="D5" s="6"/>
      <c r="E5" s="6"/>
      <c r="F5" s="3"/>
      <c r="M5" s="34"/>
    </row>
    <row r="6" spans="1:13" s="4" customFormat="1" ht="12.75" customHeight="1">
      <c r="A6" s="7"/>
      <c r="B6" s="8"/>
      <c r="C6" s="8"/>
      <c r="D6" s="6"/>
      <c r="E6" s="6"/>
      <c r="F6" s="3"/>
      <c r="M6" s="34"/>
    </row>
    <row r="7" spans="1:13" s="4" customFormat="1" ht="12.75" customHeight="1">
      <c r="A7" s="52" t="s">
        <v>3</v>
      </c>
      <c r="B7" s="52"/>
      <c r="C7" s="52"/>
      <c r="D7" s="52"/>
      <c r="E7" s="7"/>
      <c r="F7" s="3"/>
      <c r="M7" s="34"/>
    </row>
    <row r="8" spans="1:13" s="30" customFormat="1" ht="15.75" customHeight="1">
      <c r="A8" s="53" t="s">
        <v>22</v>
      </c>
      <c r="B8" s="53"/>
      <c r="C8" s="53"/>
      <c r="D8" s="53"/>
      <c r="E8" s="29"/>
      <c r="F8" s="3"/>
      <c r="M8" s="35"/>
    </row>
    <row r="9" spans="1:13" s="30" customFormat="1" ht="15.75" customHeight="1">
      <c r="A9" s="29"/>
      <c r="B9" s="29"/>
      <c r="C9" s="29"/>
      <c r="D9" s="29"/>
      <c r="E9" s="29"/>
      <c r="F9" s="3"/>
      <c r="M9" s="35"/>
    </row>
    <row r="10" spans="1:15" s="4" customFormat="1" ht="15.75">
      <c r="A10" s="3"/>
      <c r="B10" s="3"/>
      <c r="C10" s="3"/>
      <c r="D10" s="9"/>
      <c r="E10" s="9"/>
      <c r="F10" s="3"/>
      <c r="M10" s="34"/>
      <c r="O10" s="33"/>
    </row>
    <row r="11" spans="1:44" s="21" customFormat="1" ht="142.5" customHeight="1">
      <c r="A11" s="10" t="s">
        <v>4</v>
      </c>
      <c r="B11" s="10" t="s">
        <v>5</v>
      </c>
      <c r="C11" s="10" t="s">
        <v>11</v>
      </c>
      <c r="D11" s="10" t="s">
        <v>12</v>
      </c>
      <c r="E11" s="10" t="s">
        <v>14</v>
      </c>
      <c r="F11" s="10" t="s">
        <v>13</v>
      </c>
      <c r="G11" s="10" t="s">
        <v>15</v>
      </c>
      <c r="H11" s="10" t="s">
        <v>18</v>
      </c>
      <c r="I11" s="10" t="s">
        <v>19</v>
      </c>
      <c r="J11" s="10" t="s">
        <v>20</v>
      </c>
      <c r="K11" s="10" t="s">
        <v>21</v>
      </c>
      <c r="L11" s="10" t="s">
        <v>16</v>
      </c>
      <c r="M11" s="38"/>
      <c r="N11" s="37"/>
      <c r="O11" s="37"/>
      <c r="P11" s="37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</row>
    <row r="12" spans="1:44" s="24" customFormat="1" ht="44.25" customHeight="1">
      <c r="A12" s="31">
        <v>1</v>
      </c>
      <c r="B12" s="25" t="s">
        <v>6</v>
      </c>
      <c r="C12" s="11">
        <v>23902.5</v>
      </c>
      <c r="D12" s="11">
        <v>33473.21</v>
      </c>
      <c r="E12" s="11">
        <v>9115.71</v>
      </c>
      <c r="F12" s="11">
        <v>25540</v>
      </c>
      <c r="G12" s="11">
        <f>C12+D12+F12</f>
        <v>82915.70999999999</v>
      </c>
      <c r="H12" s="11">
        <v>15000</v>
      </c>
      <c r="I12" s="11">
        <v>14337</v>
      </c>
      <c r="J12" s="11">
        <v>14723.28</v>
      </c>
      <c r="K12" s="11">
        <f>H12+I12+J12</f>
        <v>44060.28</v>
      </c>
      <c r="L12" s="45">
        <f>G12+K12</f>
        <v>126975.98999999999</v>
      </c>
      <c r="M12" s="40"/>
      <c r="N12" s="39"/>
      <c r="O12" s="39"/>
      <c r="P12" s="39"/>
      <c r="Q12" s="39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</row>
    <row r="13" spans="1:44" s="24" customFormat="1" ht="36" customHeight="1">
      <c r="A13" s="31">
        <v>2</v>
      </c>
      <c r="B13" s="25" t="s">
        <v>7</v>
      </c>
      <c r="C13" s="11">
        <v>25425</v>
      </c>
      <c r="D13" s="11">
        <v>27675.07</v>
      </c>
      <c r="E13" s="11">
        <v>2505.07</v>
      </c>
      <c r="F13" s="11">
        <v>31345</v>
      </c>
      <c r="G13" s="11">
        <f>C13+D13+F13</f>
        <v>84445.07</v>
      </c>
      <c r="H13" s="11">
        <v>19210</v>
      </c>
      <c r="I13" s="11">
        <v>19283.7</v>
      </c>
      <c r="J13" s="11">
        <v>19318.73</v>
      </c>
      <c r="K13" s="11">
        <f>H13+I13+J13</f>
        <v>57812.42999999999</v>
      </c>
      <c r="L13" s="45">
        <f>G13+K13</f>
        <v>142257.5</v>
      </c>
      <c r="M13" s="40"/>
      <c r="N13" s="39"/>
      <c r="O13" s="39"/>
      <c r="P13" s="39"/>
      <c r="Q13" s="39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</row>
    <row r="14" spans="1:44" s="24" customFormat="1" ht="63">
      <c r="A14" s="31">
        <v>3</v>
      </c>
      <c r="B14" s="25" t="s">
        <v>8</v>
      </c>
      <c r="C14" s="11">
        <v>13147.5</v>
      </c>
      <c r="D14" s="11">
        <v>13240</v>
      </c>
      <c r="E14" s="11">
        <v>0</v>
      </c>
      <c r="F14" s="11">
        <v>13260</v>
      </c>
      <c r="G14" s="11">
        <f>C14+D14+F14</f>
        <v>39647.5</v>
      </c>
      <c r="H14" s="11">
        <v>14330</v>
      </c>
      <c r="I14" s="11">
        <v>14553.62</v>
      </c>
      <c r="J14" s="11">
        <v>14495.74</v>
      </c>
      <c r="K14" s="11">
        <f>H14+I14+J14</f>
        <v>43379.36</v>
      </c>
      <c r="L14" s="45">
        <f>G14+K14</f>
        <v>83026.86</v>
      </c>
      <c r="M14" s="40"/>
      <c r="N14" s="39"/>
      <c r="O14" s="39"/>
      <c r="P14" s="39"/>
      <c r="Q14" s="39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</row>
    <row r="15" spans="1:44" s="24" customFormat="1" ht="63">
      <c r="A15" s="31">
        <v>4</v>
      </c>
      <c r="B15" s="25" t="s">
        <v>10</v>
      </c>
      <c r="C15" s="11">
        <v>12190</v>
      </c>
      <c r="D15" s="11">
        <v>12825</v>
      </c>
      <c r="E15" s="11">
        <v>0</v>
      </c>
      <c r="F15" s="11">
        <v>12600</v>
      </c>
      <c r="G15" s="11">
        <f>C15+D15+F15</f>
        <v>37615</v>
      </c>
      <c r="H15" s="11">
        <v>13683.75</v>
      </c>
      <c r="I15" s="11">
        <v>13698.38</v>
      </c>
      <c r="J15" s="11">
        <v>13742.52</v>
      </c>
      <c r="K15" s="11">
        <f>H15+I15+J15</f>
        <v>41124.649999999994</v>
      </c>
      <c r="L15" s="45">
        <f>G15+K15</f>
        <v>78739.65</v>
      </c>
      <c r="M15" s="40"/>
      <c r="N15" s="39"/>
      <c r="O15" s="39"/>
      <c r="P15" s="39"/>
      <c r="Q15" s="39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</row>
    <row r="16" spans="1:44" s="27" customFormat="1" ht="16.5" customHeight="1">
      <c r="A16" s="13"/>
      <c r="B16" s="23" t="s">
        <v>9</v>
      </c>
      <c r="C16" s="32">
        <f aca="true" t="shared" si="0" ref="C16:I16">SUM(C12:C15)</f>
        <v>74665</v>
      </c>
      <c r="D16" s="11">
        <f t="shared" si="0"/>
        <v>87213.28</v>
      </c>
      <c r="E16" s="11">
        <f t="shared" si="0"/>
        <v>11620.779999999999</v>
      </c>
      <c r="F16" s="45">
        <f t="shared" si="0"/>
        <v>82745</v>
      </c>
      <c r="G16" s="45">
        <f t="shared" si="0"/>
        <v>244623.28</v>
      </c>
      <c r="H16" s="45">
        <f t="shared" si="0"/>
        <v>62223.75</v>
      </c>
      <c r="I16" s="45">
        <f t="shared" si="0"/>
        <v>61872.7</v>
      </c>
      <c r="J16" s="45">
        <f>SUM(J12:J15)</f>
        <v>62280.270000000004</v>
      </c>
      <c r="K16" s="45">
        <f>SUM(K12:K15)</f>
        <v>186376.72</v>
      </c>
      <c r="L16" s="45">
        <f>G16+K16</f>
        <v>431000</v>
      </c>
      <c r="M16" s="40"/>
      <c r="N16" s="39"/>
      <c r="O16" s="39"/>
      <c r="P16" s="39"/>
      <c r="Q16" s="39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s="4" customFormat="1" ht="15.75" hidden="1">
      <c r="A17" s="12"/>
      <c r="B17" s="12"/>
      <c r="C17" s="3"/>
      <c r="D17" s="5"/>
      <c r="E17" s="5"/>
      <c r="F17" s="41"/>
      <c r="G17" s="20"/>
      <c r="H17" s="20"/>
      <c r="I17" s="20"/>
      <c r="J17" s="20"/>
      <c r="K17" s="20"/>
      <c r="L17" s="20"/>
      <c r="M17" s="42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</row>
    <row r="18" spans="1:44" s="4" customFormat="1" ht="15.75" hidden="1">
      <c r="A18" s="12"/>
      <c r="B18" s="12"/>
      <c r="C18" s="3"/>
      <c r="D18" s="5"/>
      <c r="E18" s="5"/>
      <c r="F18" s="41"/>
      <c r="G18" s="20"/>
      <c r="H18" s="20"/>
      <c r="I18" s="20"/>
      <c r="J18" s="20"/>
      <c r="K18" s="20"/>
      <c r="L18" s="20"/>
      <c r="M18" s="42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</row>
    <row r="19" spans="1:44" s="4" customFormat="1" ht="15.75" hidden="1">
      <c r="A19" s="12"/>
      <c r="B19" s="12"/>
      <c r="C19" s="3"/>
      <c r="D19" s="5"/>
      <c r="E19" s="5"/>
      <c r="F19" s="41"/>
      <c r="G19" s="20"/>
      <c r="H19" s="20"/>
      <c r="I19" s="20"/>
      <c r="J19" s="20"/>
      <c r="K19" s="20"/>
      <c r="L19" s="20"/>
      <c r="M19" s="42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</row>
    <row r="20" spans="1:44" s="4" customFormat="1" ht="15.75" hidden="1">
      <c r="A20" s="12"/>
      <c r="B20" s="12"/>
      <c r="C20" s="3"/>
      <c r="D20" s="5"/>
      <c r="E20" s="5"/>
      <c r="F20" s="41"/>
      <c r="G20" s="20"/>
      <c r="H20" s="20"/>
      <c r="I20" s="20"/>
      <c r="J20" s="20"/>
      <c r="K20" s="20"/>
      <c r="L20" s="20"/>
      <c r="M20" s="42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</row>
    <row r="21" spans="1:44" s="4" customFormat="1" ht="15.75" hidden="1">
      <c r="A21" s="12"/>
      <c r="B21" s="12"/>
      <c r="C21" s="3"/>
      <c r="D21" s="5"/>
      <c r="E21" s="5"/>
      <c r="F21" s="41"/>
      <c r="G21" s="20"/>
      <c r="H21" s="20"/>
      <c r="I21" s="20"/>
      <c r="J21" s="20"/>
      <c r="K21" s="20"/>
      <c r="L21" s="20"/>
      <c r="M21" s="42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</row>
    <row r="22" spans="1:44" s="4" customFormat="1" ht="15.75" hidden="1">
      <c r="A22" s="12"/>
      <c r="B22" s="12"/>
      <c r="C22" s="3"/>
      <c r="D22" s="5"/>
      <c r="E22" s="5"/>
      <c r="F22" s="41"/>
      <c r="G22" s="20"/>
      <c r="H22" s="20"/>
      <c r="I22" s="20"/>
      <c r="J22" s="20"/>
      <c r="K22" s="20"/>
      <c r="L22" s="20"/>
      <c r="M22" s="42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</row>
    <row r="23" spans="1:44" s="4" customFormat="1" ht="15.75" hidden="1">
      <c r="A23" s="12"/>
      <c r="B23" s="12"/>
      <c r="C23" s="3"/>
      <c r="D23" s="5"/>
      <c r="E23" s="5"/>
      <c r="F23" s="41"/>
      <c r="G23" s="20"/>
      <c r="H23" s="20"/>
      <c r="I23" s="20"/>
      <c r="J23" s="20"/>
      <c r="K23" s="20"/>
      <c r="L23" s="20"/>
      <c r="M23" s="42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</row>
    <row r="24" spans="1:44" s="4" customFormat="1" ht="15.75" hidden="1">
      <c r="A24" s="12"/>
      <c r="B24" s="12"/>
      <c r="C24" s="3"/>
      <c r="D24" s="5"/>
      <c r="E24" s="5"/>
      <c r="F24" s="41"/>
      <c r="G24" s="20"/>
      <c r="H24" s="20"/>
      <c r="I24" s="20"/>
      <c r="J24" s="20"/>
      <c r="K24" s="20"/>
      <c r="L24" s="20"/>
      <c r="M24" s="42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</row>
    <row r="25" spans="1:44" s="4" customFormat="1" ht="15.75" hidden="1">
      <c r="A25" s="12"/>
      <c r="B25" s="12"/>
      <c r="C25" s="3"/>
      <c r="D25" s="5"/>
      <c r="E25" s="5"/>
      <c r="F25" s="41"/>
      <c r="G25" s="20"/>
      <c r="H25" s="20"/>
      <c r="I25" s="20"/>
      <c r="J25" s="20"/>
      <c r="K25" s="20"/>
      <c r="L25" s="20"/>
      <c r="M25" s="42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</row>
    <row r="26" spans="1:44" s="4" customFormat="1" ht="15.75" hidden="1">
      <c r="A26" s="12"/>
      <c r="B26" s="12"/>
      <c r="C26" s="3"/>
      <c r="D26" s="5"/>
      <c r="E26" s="5"/>
      <c r="F26" s="41"/>
      <c r="G26" s="20"/>
      <c r="H26" s="20"/>
      <c r="I26" s="20"/>
      <c r="J26" s="20"/>
      <c r="K26" s="20"/>
      <c r="L26" s="20"/>
      <c r="M26" s="42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</row>
    <row r="27" spans="1:44" s="4" customFormat="1" ht="15.75">
      <c r="A27" s="5"/>
      <c r="B27" s="14"/>
      <c r="C27" s="15"/>
      <c r="D27" s="16"/>
      <c r="E27" s="16"/>
      <c r="F27" s="5"/>
      <c r="G27" s="20"/>
      <c r="H27" s="20"/>
      <c r="I27" s="20"/>
      <c r="J27" s="20"/>
      <c r="K27" s="20"/>
      <c r="L27" s="20"/>
      <c r="M27" s="42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</row>
    <row r="28" spans="1:44" s="4" customFormat="1" ht="15.75">
      <c r="A28" s="3"/>
      <c r="B28" s="3"/>
      <c r="C28" s="3"/>
      <c r="D28" s="5"/>
      <c r="E28" s="5"/>
      <c r="F28" s="5"/>
      <c r="G28" s="20"/>
      <c r="H28" s="20"/>
      <c r="I28" s="20"/>
      <c r="J28" s="20"/>
      <c r="K28" s="20"/>
      <c r="L28" s="20"/>
      <c r="M28" s="42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</row>
    <row r="29" spans="1:44" s="4" customFormat="1" ht="15.75">
      <c r="A29" s="3"/>
      <c r="B29" s="17"/>
      <c r="C29" s="18"/>
      <c r="D29" s="19"/>
      <c r="E29" s="19"/>
      <c r="F29" s="5"/>
      <c r="G29" s="20"/>
      <c r="H29" s="20"/>
      <c r="I29" s="20"/>
      <c r="J29" s="20"/>
      <c r="K29" s="20"/>
      <c r="L29" s="20"/>
      <c r="M29" s="42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</row>
  </sheetData>
  <sheetProtection/>
  <mergeCells count="5">
    <mergeCell ref="A8:D8"/>
    <mergeCell ref="A1:C1"/>
    <mergeCell ref="A2:C2"/>
    <mergeCell ref="A3:C3"/>
    <mergeCell ref="A7:D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8"/>
  <sheetViews>
    <sheetView zoomScalePageLayoutView="0" workbookViewId="0" topLeftCell="A1">
      <selection activeCell="A1" sqref="A1:IV27"/>
    </sheetView>
  </sheetViews>
  <sheetFormatPr defaultColWidth="9.140625" defaultRowHeight="12.75"/>
  <cols>
    <col min="2" max="2" width="17.8515625" style="0" customWidth="1"/>
    <col min="3" max="3" width="13.421875" style="0" customWidth="1"/>
    <col min="4" max="4" width="12.7109375" style="0" customWidth="1"/>
    <col min="5" max="5" width="10.28125" style="0" customWidth="1"/>
    <col min="6" max="6" width="13.7109375" style="0" customWidth="1"/>
    <col min="7" max="7" width="12.421875" style="0" customWidth="1"/>
    <col min="8" max="8" width="12.8515625" style="0" customWidth="1"/>
    <col min="9" max="9" width="13.7109375" style="0" customWidth="1"/>
    <col min="10" max="10" width="13.140625" style="0" customWidth="1"/>
    <col min="11" max="11" width="12.140625" style="0" customWidth="1"/>
    <col min="12" max="12" width="11.421875" style="0" customWidth="1"/>
  </cols>
  <sheetData>
    <row r="1" spans="1:13" s="4" customFormat="1" ht="12.75" customHeight="1">
      <c r="A1" s="51" t="s">
        <v>0</v>
      </c>
      <c r="B1" s="51"/>
      <c r="C1" s="51"/>
      <c r="D1" s="2"/>
      <c r="E1" s="2"/>
      <c r="F1" s="3"/>
      <c r="M1" s="34"/>
    </row>
    <row r="2" spans="1:13" s="4" customFormat="1" ht="12.75" customHeight="1">
      <c r="A2" s="51" t="s">
        <v>1</v>
      </c>
      <c r="B2" s="51"/>
      <c r="C2" s="51"/>
      <c r="D2" s="6"/>
      <c r="E2" s="6"/>
      <c r="F2" s="3"/>
      <c r="M2" s="34"/>
    </row>
    <row r="3" spans="1:13" s="4" customFormat="1" ht="12.75" customHeight="1">
      <c r="A3" s="51" t="s">
        <v>2</v>
      </c>
      <c r="B3" s="51"/>
      <c r="C3" s="51"/>
      <c r="D3" s="6"/>
      <c r="E3" s="6"/>
      <c r="F3" s="3"/>
      <c r="M3" s="34"/>
    </row>
    <row r="4" spans="1:13" s="4" customFormat="1" ht="12.75" customHeight="1">
      <c r="A4" s="1"/>
      <c r="B4" s="1"/>
      <c r="C4" s="1"/>
      <c r="D4" s="6"/>
      <c r="E4" s="6"/>
      <c r="F4" s="3"/>
      <c r="M4" s="34"/>
    </row>
    <row r="5" spans="1:13" s="4" customFormat="1" ht="12.75" customHeight="1">
      <c r="A5" s="1"/>
      <c r="B5" s="1"/>
      <c r="C5" s="1"/>
      <c r="D5" s="6"/>
      <c r="E5" s="6"/>
      <c r="F5" s="3"/>
      <c r="M5" s="34"/>
    </row>
    <row r="6" spans="1:13" s="4" customFormat="1" ht="12.75" customHeight="1">
      <c r="A6" s="7"/>
      <c r="B6" s="8"/>
      <c r="C6" s="8"/>
      <c r="D6" s="6"/>
      <c r="E6" s="6"/>
      <c r="F6" s="3"/>
      <c r="M6" s="34"/>
    </row>
    <row r="7" spans="1:13" s="4" customFormat="1" ht="12.75" customHeight="1">
      <c r="A7" s="52" t="s">
        <v>3</v>
      </c>
      <c r="B7" s="52"/>
      <c r="C7" s="52"/>
      <c r="D7" s="52"/>
      <c r="E7" s="7"/>
      <c r="F7" s="3"/>
      <c r="M7" s="34"/>
    </row>
    <row r="8" spans="1:13" s="30" customFormat="1" ht="15.75" customHeight="1">
      <c r="A8" s="53" t="s">
        <v>23</v>
      </c>
      <c r="B8" s="53"/>
      <c r="C8" s="53"/>
      <c r="D8" s="53"/>
      <c r="E8" s="29"/>
      <c r="F8" s="3"/>
      <c r="M8" s="35"/>
    </row>
    <row r="9" spans="1:13" s="30" customFormat="1" ht="15.75" customHeight="1">
      <c r="A9" s="29"/>
      <c r="B9" s="29"/>
      <c r="C9" s="29"/>
      <c r="D9" s="29"/>
      <c r="E9" s="29"/>
      <c r="F9" s="3"/>
      <c r="M9" s="35"/>
    </row>
    <row r="10" spans="1:15" s="4" customFormat="1" ht="15.75">
      <c r="A10" s="3"/>
      <c r="B10" s="3"/>
      <c r="C10" s="3"/>
      <c r="D10" s="9"/>
      <c r="E10" s="9"/>
      <c r="F10" s="3"/>
      <c r="M10" s="34"/>
      <c r="O10" s="33"/>
    </row>
    <row r="11" spans="1:44" s="21" customFormat="1" ht="142.5" customHeight="1">
      <c r="A11" s="10" t="s">
        <v>4</v>
      </c>
      <c r="B11" s="10" t="s">
        <v>5</v>
      </c>
      <c r="C11" s="10" t="s">
        <v>11</v>
      </c>
      <c r="D11" s="10" t="s">
        <v>12</v>
      </c>
      <c r="E11" s="10" t="s">
        <v>14</v>
      </c>
      <c r="F11" s="10" t="s">
        <v>13</v>
      </c>
      <c r="G11" s="10" t="s">
        <v>15</v>
      </c>
      <c r="H11" s="10" t="s">
        <v>18</v>
      </c>
      <c r="I11" s="10" t="s">
        <v>19</v>
      </c>
      <c r="J11" s="10" t="s">
        <v>20</v>
      </c>
      <c r="K11" s="10" t="s">
        <v>21</v>
      </c>
      <c r="L11" s="10" t="s">
        <v>16</v>
      </c>
      <c r="M11" s="38"/>
      <c r="N11" s="37"/>
      <c r="O11" s="37"/>
      <c r="P11" s="37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</row>
    <row r="12" spans="1:44" s="24" customFormat="1" ht="44.25" customHeight="1">
      <c r="A12" s="31">
        <v>1</v>
      </c>
      <c r="B12" s="25" t="s">
        <v>6</v>
      </c>
      <c r="C12" s="11">
        <v>23902.5</v>
      </c>
      <c r="D12" s="11">
        <v>33473.21</v>
      </c>
      <c r="E12" s="11">
        <v>9115.71</v>
      </c>
      <c r="F12" s="11">
        <v>25540</v>
      </c>
      <c r="G12" s="11">
        <f>C12+D12+F12</f>
        <v>82915.70999999999</v>
      </c>
      <c r="H12" s="11">
        <v>15000</v>
      </c>
      <c r="I12" s="11">
        <v>14130</v>
      </c>
      <c r="J12" s="11">
        <v>14930.28</v>
      </c>
      <c r="K12" s="11">
        <f>H12+I12+J12</f>
        <v>44060.28</v>
      </c>
      <c r="L12" s="45">
        <f>G12+K12</f>
        <v>126975.98999999999</v>
      </c>
      <c r="M12" s="40"/>
      <c r="N12" s="39"/>
      <c r="O12" s="39"/>
      <c r="P12" s="39"/>
      <c r="Q12" s="39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</row>
    <row r="13" spans="1:44" s="24" customFormat="1" ht="36" customHeight="1">
      <c r="A13" s="31">
        <v>2</v>
      </c>
      <c r="B13" s="25" t="s">
        <v>7</v>
      </c>
      <c r="C13" s="11">
        <v>25425</v>
      </c>
      <c r="D13" s="11">
        <v>27675.07</v>
      </c>
      <c r="E13" s="11">
        <v>2505.07</v>
      </c>
      <c r="F13" s="11">
        <v>31345</v>
      </c>
      <c r="G13" s="11">
        <f>C13+D13+F13</f>
        <v>84445.07</v>
      </c>
      <c r="H13" s="11">
        <v>19210</v>
      </c>
      <c r="I13" s="11">
        <v>19215</v>
      </c>
      <c r="J13" s="11">
        <v>19387.43</v>
      </c>
      <c r="K13" s="11">
        <f>H13+I13+J13</f>
        <v>57812.43</v>
      </c>
      <c r="L13" s="45">
        <f>G13+K13</f>
        <v>142257.5</v>
      </c>
      <c r="M13" s="40"/>
      <c r="N13" s="39"/>
      <c r="O13" s="39"/>
      <c r="P13" s="39"/>
      <c r="Q13" s="39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</row>
    <row r="14" spans="1:44" s="24" customFormat="1" ht="47.25">
      <c r="A14" s="31">
        <v>3</v>
      </c>
      <c r="B14" s="25" t="s">
        <v>8</v>
      </c>
      <c r="C14" s="11">
        <v>13147.5</v>
      </c>
      <c r="D14" s="11">
        <v>13240</v>
      </c>
      <c r="E14" s="11">
        <v>0</v>
      </c>
      <c r="F14" s="11">
        <v>13260</v>
      </c>
      <c r="G14" s="11">
        <f>C14+D14+F14</f>
        <v>39647.5</v>
      </c>
      <c r="H14" s="11">
        <v>14330</v>
      </c>
      <c r="I14" s="11">
        <v>14418.75</v>
      </c>
      <c r="J14" s="11">
        <v>14630.61</v>
      </c>
      <c r="K14" s="11">
        <f>H14+I14+J14</f>
        <v>43379.36</v>
      </c>
      <c r="L14" s="45">
        <f>G14+K14</f>
        <v>83026.86</v>
      </c>
      <c r="M14" s="40"/>
      <c r="N14" s="39"/>
      <c r="O14" s="39"/>
      <c r="P14" s="39"/>
      <c r="Q14" s="39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</row>
    <row r="15" spans="1:44" s="24" customFormat="1" ht="47.25">
      <c r="A15" s="31">
        <v>4</v>
      </c>
      <c r="B15" s="25" t="s">
        <v>10</v>
      </c>
      <c r="C15" s="11">
        <v>12190</v>
      </c>
      <c r="D15" s="11">
        <v>12825</v>
      </c>
      <c r="E15" s="11">
        <v>0</v>
      </c>
      <c r="F15" s="11">
        <v>12600</v>
      </c>
      <c r="G15" s="11">
        <f>C15+D15+F15</f>
        <v>37615</v>
      </c>
      <c r="H15" s="11">
        <v>13683.75</v>
      </c>
      <c r="I15" s="11">
        <v>13680</v>
      </c>
      <c r="J15" s="11">
        <v>13760.9</v>
      </c>
      <c r="K15" s="11">
        <f>H15+I15+J15</f>
        <v>41124.65</v>
      </c>
      <c r="L15" s="45">
        <f>G15+K15</f>
        <v>78739.65</v>
      </c>
      <c r="M15" s="40"/>
      <c r="N15" s="39"/>
      <c r="O15" s="39"/>
      <c r="P15" s="39"/>
      <c r="Q15" s="39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</row>
    <row r="16" spans="1:44" s="27" customFormat="1" ht="16.5" customHeight="1">
      <c r="A16" s="13"/>
      <c r="B16" s="23" t="s">
        <v>9</v>
      </c>
      <c r="C16" s="32">
        <f aca="true" t="shared" si="0" ref="C16:I16">SUM(C12:C15)</f>
        <v>74665</v>
      </c>
      <c r="D16" s="11">
        <f t="shared" si="0"/>
        <v>87213.28</v>
      </c>
      <c r="E16" s="11">
        <f t="shared" si="0"/>
        <v>11620.779999999999</v>
      </c>
      <c r="F16" s="45">
        <f t="shared" si="0"/>
        <v>82745</v>
      </c>
      <c r="G16" s="45">
        <f t="shared" si="0"/>
        <v>244623.28</v>
      </c>
      <c r="H16" s="45">
        <f t="shared" si="0"/>
        <v>62223.75</v>
      </c>
      <c r="I16" s="45">
        <f t="shared" si="0"/>
        <v>61443.75</v>
      </c>
      <c r="J16" s="45">
        <f>SUM(J12:J15)</f>
        <v>62709.22</v>
      </c>
      <c r="K16" s="45">
        <f>SUM(K12:K15)</f>
        <v>186376.72</v>
      </c>
      <c r="L16" s="45">
        <f>G16+K16</f>
        <v>431000</v>
      </c>
      <c r="M16" s="40"/>
      <c r="N16" s="39"/>
      <c r="O16" s="39"/>
      <c r="P16" s="39"/>
      <c r="Q16" s="39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s="4" customFormat="1" ht="15.75" hidden="1">
      <c r="A17" s="12"/>
      <c r="B17" s="12"/>
      <c r="C17" s="3"/>
      <c r="D17" s="5"/>
      <c r="E17" s="5"/>
      <c r="F17" s="41"/>
      <c r="G17" s="20"/>
      <c r="H17" s="20"/>
      <c r="I17" s="20"/>
      <c r="J17" s="20"/>
      <c r="K17" s="20"/>
      <c r="L17" s="20"/>
      <c r="M17" s="42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</row>
    <row r="18" spans="1:44" s="4" customFormat="1" ht="15.75" hidden="1">
      <c r="A18" s="12"/>
      <c r="B18" s="12"/>
      <c r="C18" s="3"/>
      <c r="D18" s="5"/>
      <c r="E18" s="5"/>
      <c r="F18" s="41"/>
      <c r="G18" s="20"/>
      <c r="H18" s="20"/>
      <c r="I18" s="20"/>
      <c r="J18" s="20"/>
      <c r="K18" s="20"/>
      <c r="L18" s="20"/>
      <c r="M18" s="42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</row>
    <row r="19" spans="1:44" s="4" customFormat="1" ht="15.75" hidden="1">
      <c r="A19" s="12"/>
      <c r="B19" s="12"/>
      <c r="C19" s="3"/>
      <c r="D19" s="5"/>
      <c r="E19" s="5"/>
      <c r="F19" s="41"/>
      <c r="G19" s="20"/>
      <c r="H19" s="20"/>
      <c r="I19" s="20"/>
      <c r="J19" s="20"/>
      <c r="K19" s="20"/>
      <c r="L19" s="20"/>
      <c r="M19" s="42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</row>
    <row r="20" spans="1:44" s="4" customFormat="1" ht="15.75" hidden="1">
      <c r="A20" s="12"/>
      <c r="B20" s="12"/>
      <c r="C20" s="3"/>
      <c r="D20" s="5"/>
      <c r="E20" s="5"/>
      <c r="F20" s="41"/>
      <c r="G20" s="20"/>
      <c r="H20" s="20"/>
      <c r="I20" s="20"/>
      <c r="J20" s="20"/>
      <c r="K20" s="20"/>
      <c r="L20" s="20"/>
      <c r="M20" s="42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</row>
    <row r="21" spans="1:44" s="4" customFormat="1" ht="15.75" hidden="1">
      <c r="A21" s="12"/>
      <c r="B21" s="12"/>
      <c r="C21" s="3"/>
      <c r="D21" s="5"/>
      <c r="E21" s="5"/>
      <c r="F21" s="41"/>
      <c r="G21" s="20"/>
      <c r="H21" s="20"/>
      <c r="I21" s="20"/>
      <c r="J21" s="20"/>
      <c r="K21" s="20"/>
      <c r="L21" s="20"/>
      <c r="M21" s="42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</row>
    <row r="22" spans="1:44" s="4" customFormat="1" ht="15.75" hidden="1">
      <c r="A22" s="12"/>
      <c r="B22" s="12"/>
      <c r="C22" s="3"/>
      <c r="D22" s="5"/>
      <c r="E22" s="5"/>
      <c r="F22" s="41"/>
      <c r="G22" s="20"/>
      <c r="H22" s="20"/>
      <c r="I22" s="20"/>
      <c r="J22" s="20"/>
      <c r="K22" s="20"/>
      <c r="L22" s="20"/>
      <c r="M22" s="42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</row>
    <row r="23" spans="1:44" s="4" customFormat="1" ht="15.75" hidden="1">
      <c r="A23" s="12"/>
      <c r="B23" s="12"/>
      <c r="C23" s="3"/>
      <c r="D23" s="5"/>
      <c r="E23" s="5"/>
      <c r="F23" s="41"/>
      <c r="G23" s="20"/>
      <c r="H23" s="20"/>
      <c r="I23" s="20"/>
      <c r="J23" s="20"/>
      <c r="K23" s="20"/>
      <c r="L23" s="20"/>
      <c r="M23" s="42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</row>
    <row r="24" spans="1:44" s="4" customFormat="1" ht="15.75" hidden="1">
      <c r="A24" s="12"/>
      <c r="B24" s="12"/>
      <c r="C24" s="3"/>
      <c r="D24" s="5"/>
      <c r="E24" s="5"/>
      <c r="F24" s="41"/>
      <c r="G24" s="20"/>
      <c r="H24" s="20"/>
      <c r="I24" s="20"/>
      <c r="J24" s="20"/>
      <c r="K24" s="20"/>
      <c r="L24" s="20"/>
      <c r="M24" s="42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</row>
    <row r="25" spans="1:44" s="4" customFormat="1" ht="15.75" hidden="1">
      <c r="A25" s="12"/>
      <c r="B25" s="12"/>
      <c r="C25" s="3"/>
      <c r="D25" s="5"/>
      <c r="E25" s="5"/>
      <c r="F25" s="41"/>
      <c r="G25" s="20"/>
      <c r="H25" s="20"/>
      <c r="I25" s="20"/>
      <c r="J25" s="20"/>
      <c r="K25" s="20"/>
      <c r="L25" s="20"/>
      <c r="M25" s="42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</row>
    <row r="26" spans="1:44" s="4" customFormat="1" ht="15.75" hidden="1">
      <c r="A26" s="12"/>
      <c r="B26" s="12"/>
      <c r="C26" s="3"/>
      <c r="D26" s="5"/>
      <c r="E26" s="5"/>
      <c r="F26" s="41"/>
      <c r="G26" s="20"/>
      <c r="H26" s="20"/>
      <c r="I26" s="20"/>
      <c r="J26" s="20"/>
      <c r="K26" s="20"/>
      <c r="L26" s="20"/>
      <c r="M26" s="42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</row>
    <row r="27" spans="1:44" s="4" customFormat="1" ht="15.75">
      <c r="A27" s="5"/>
      <c r="B27" s="14"/>
      <c r="C27" s="15"/>
      <c r="D27" s="16"/>
      <c r="E27" s="16"/>
      <c r="F27" s="5"/>
      <c r="G27" s="20"/>
      <c r="H27" s="20"/>
      <c r="I27" s="20"/>
      <c r="J27" s="20"/>
      <c r="K27" s="20"/>
      <c r="L27" s="20"/>
      <c r="M27" s="42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</row>
    <row r="28" spans="1:44" s="4" customFormat="1" ht="15.75">
      <c r="A28" s="3"/>
      <c r="B28" s="3"/>
      <c r="C28" s="3"/>
      <c r="D28" s="5"/>
      <c r="E28" s="5"/>
      <c r="F28" s="5"/>
      <c r="G28" s="20"/>
      <c r="H28" s="20"/>
      <c r="I28" s="20"/>
      <c r="J28" s="20"/>
      <c r="K28" s="20"/>
      <c r="L28" s="20"/>
      <c r="M28" s="42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</row>
  </sheetData>
  <sheetProtection/>
  <mergeCells count="5">
    <mergeCell ref="A8:D8"/>
    <mergeCell ref="A1:C1"/>
    <mergeCell ref="A2:C2"/>
    <mergeCell ref="A3:C3"/>
    <mergeCell ref="A7:D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8"/>
  <sheetViews>
    <sheetView tabSelected="1" zoomScalePageLayoutView="0" workbookViewId="0" topLeftCell="A1">
      <selection activeCell="J33" sqref="J33"/>
    </sheetView>
  </sheetViews>
  <sheetFormatPr defaultColWidth="9.140625" defaultRowHeight="12.75"/>
  <cols>
    <col min="1" max="1" width="4.140625" style="0" customWidth="1"/>
    <col min="2" max="2" width="22.57421875" style="0" customWidth="1"/>
    <col min="3" max="4" width="10.7109375" style="0" customWidth="1"/>
    <col min="5" max="5" width="10.57421875" style="0" customWidth="1"/>
    <col min="6" max="7" width="11.7109375" style="0" customWidth="1"/>
    <col min="8" max="8" width="13.421875" style="0" customWidth="1"/>
    <col min="9" max="9" width="11.28125" style="0" customWidth="1"/>
    <col min="10" max="11" width="11.00390625" style="0" customWidth="1"/>
    <col min="12" max="12" width="10.140625" style="0" bestFit="1" customWidth="1"/>
    <col min="13" max="13" width="12.8515625" style="0" customWidth="1"/>
    <col min="14" max="14" width="11.28125" style="0" bestFit="1" customWidth="1"/>
    <col min="15" max="15" width="11.7109375" style="0" customWidth="1"/>
    <col min="16" max="16" width="10.7109375" style="0" customWidth="1"/>
    <col min="17" max="17" width="11.00390625" style="0" customWidth="1"/>
    <col min="18" max="18" width="11.7109375" style="0" customWidth="1"/>
    <col min="19" max="19" width="11.28125" style="0" bestFit="1" customWidth="1"/>
  </cols>
  <sheetData>
    <row r="1" spans="1:12" s="4" customFormat="1" ht="12.75" customHeight="1">
      <c r="A1" s="51" t="s">
        <v>0</v>
      </c>
      <c r="B1" s="51"/>
      <c r="C1" s="51"/>
      <c r="D1" s="2"/>
      <c r="E1" s="3"/>
      <c r="L1" s="34"/>
    </row>
    <row r="2" spans="1:12" s="4" customFormat="1" ht="12.75" customHeight="1">
      <c r="A2" s="51" t="s">
        <v>1</v>
      </c>
      <c r="B2" s="51"/>
      <c r="C2" s="51"/>
      <c r="D2" s="6"/>
      <c r="E2" s="3"/>
      <c r="L2" s="34"/>
    </row>
    <row r="3" spans="1:12" s="4" customFormat="1" ht="12.75" customHeight="1">
      <c r="A3" s="51" t="s">
        <v>2</v>
      </c>
      <c r="B3" s="51"/>
      <c r="C3" s="51"/>
      <c r="D3" s="6"/>
      <c r="E3" s="3"/>
      <c r="L3" s="34"/>
    </row>
    <row r="4" spans="1:12" s="4" customFormat="1" ht="12.75" customHeight="1">
      <c r="A4" s="1"/>
      <c r="B4" s="1"/>
      <c r="C4" s="1"/>
      <c r="D4" s="6"/>
      <c r="E4" s="3"/>
      <c r="L4" s="34"/>
    </row>
    <row r="5" spans="1:12" s="4" customFormat="1" ht="12.75" customHeight="1">
      <c r="A5" s="1"/>
      <c r="B5" s="1"/>
      <c r="C5" s="1"/>
      <c r="D5" s="6"/>
      <c r="E5" s="3"/>
      <c r="L5" s="34"/>
    </row>
    <row r="6" spans="1:12" s="4" customFormat="1" ht="12.75" customHeight="1">
      <c r="A6" s="7"/>
      <c r="B6" s="8"/>
      <c r="C6" s="8"/>
      <c r="D6" s="6"/>
      <c r="E6" s="3"/>
      <c r="L6" s="34"/>
    </row>
    <row r="7" spans="1:12" s="4" customFormat="1" ht="12.75" customHeight="1">
      <c r="A7" s="52" t="s">
        <v>3</v>
      </c>
      <c r="B7" s="52"/>
      <c r="C7" s="52"/>
      <c r="D7" s="52"/>
      <c r="E7" s="3"/>
      <c r="L7" s="34"/>
    </row>
    <row r="8" spans="1:12" s="30" customFormat="1" ht="15.75" customHeight="1">
      <c r="A8" s="53" t="s">
        <v>33</v>
      </c>
      <c r="B8" s="53"/>
      <c r="C8" s="53"/>
      <c r="D8" s="53"/>
      <c r="E8" s="3"/>
      <c r="L8" s="35"/>
    </row>
    <row r="9" spans="1:12" s="30" customFormat="1" ht="15.75" customHeight="1">
      <c r="A9" s="29"/>
      <c r="B9" s="29"/>
      <c r="C9" s="29"/>
      <c r="D9" s="29"/>
      <c r="E9" s="3"/>
      <c r="L9" s="35"/>
    </row>
    <row r="10" spans="1:14" s="4" customFormat="1" ht="15.75">
      <c r="A10" s="3"/>
      <c r="B10" s="3"/>
      <c r="C10" s="3"/>
      <c r="D10" s="9"/>
      <c r="E10" s="3"/>
      <c r="L10" s="34"/>
      <c r="N10" s="33"/>
    </row>
    <row r="11" spans="1:43" s="21" customFormat="1" ht="103.5" customHeight="1">
      <c r="A11" s="10" t="s">
        <v>4</v>
      </c>
      <c r="B11" s="10" t="s">
        <v>5</v>
      </c>
      <c r="C11" s="10" t="s">
        <v>11</v>
      </c>
      <c r="D11" s="10" t="s">
        <v>12</v>
      </c>
      <c r="E11" s="10" t="s">
        <v>13</v>
      </c>
      <c r="F11" s="10" t="s">
        <v>15</v>
      </c>
      <c r="G11" s="10" t="s">
        <v>18</v>
      </c>
      <c r="H11" s="10" t="s">
        <v>19</v>
      </c>
      <c r="I11" s="10" t="s">
        <v>20</v>
      </c>
      <c r="J11" s="10" t="s">
        <v>21</v>
      </c>
      <c r="K11" s="10" t="s">
        <v>24</v>
      </c>
      <c r="L11" s="10" t="s">
        <v>25</v>
      </c>
      <c r="M11" s="10" t="s">
        <v>26</v>
      </c>
      <c r="N11" s="10" t="s">
        <v>27</v>
      </c>
      <c r="O11" s="10" t="s">
        <v>28</v>
      </c>
      <c r="P11" s="10" t="s">
        <v>29</v>
      </c>
      <c r="Q11" s="10" t="s">
        <v>30</v>
      </c>
      <c r="R11" s="10" t="s">
        <v>31</v>
      </c>
      <c r="S11" s="21" t="s">
        <v>16</v>
      </c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</row>
    <row r="12" spans="1:43" s="24" customFormat="1" ht="33" customHeight="1">
      <c r="A12" s="31">
        <v>1</v>
      </c>
      <c r="B12" s="25" t="s">
        <v>6</v>
      </c>
      <c r="C12" s="49">
        <v>23902.5</v>
      </c>
      <c r="D12" s="49">
        <v>33473.21</v>
      </c>
      <c r="E12" s="49">
        <v>25540</v>
      </c>
      <c r="F12" s="49">
        <f>C12+D12+E12</f>
        <v>82915.70999999999</v>
      </c>
      <c r="G12" s="49">
        <v>15000</v>
      </c>
      <c r="H12" s="49">
        <v>14130</v>
      </c>
      <c r="I12" s="49">
        <v>14590</v>
      </c>
      <c r="J12" s="49">
        <f>G12+H12+I12</f>
        <v>43720</v>
      </c>
      <c r="K12" s="48">
        <v>17670</v>
      </c>
      <c r="L12" s="50">
        <v>8535</v>
      </c>
      <c r="M12" s="48">
        <v>13875</v>
      </c>
      <c r="N12" s="48">
        <f>K12+L12+M12</f>
        <v>40080</v>
      </c>
      <c r="O12" s="48">
        <v>14075</v>
      </c>
      <c r="P12" s="48">
        <v>12865</v>
      </c>
      <c r="Q12" s="48">
        <v>11802.63</v>
      </c>
      <c r="R12" s="48">
        <f>O12+P12+Q12</f>
        <v>38742.63</v>
      </c>
      <c r="S12" s="48">
        <f>F12+J12+N12+R12</f>
        <v>205458.34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</row>
    <row r="13" spans="1:43" s="24" customFormat="1" ht="24.75" customHeight="1">
      <c r="A13" s="31">
        <v>2</v>
      </c>
      <c r="B13" s="25" t="s">
        <v>7</v>
      </c>
      <c r="C13" s="49">
        <v>25425</v>
      </c>
      <c r="D13" s="49">
        <v>27675.07</v>
      </c>
      <c r="E13" s="49">
        <v>31345</v>
      </c>
      <c r="F13" s="49">
        <f>C13+D13+E13</f>
        <v>84445.07</v>
      </c>
      <c r="G13" s="49">
        <v>19210</v>
      </c>
      <c r="H13" s="49">
        <v>19215</v>
      </c>
      <c r="I13" s="49">
        <v>19347.5</v>
      </c>
      <c r="J13" s="49">
        <f>G13+H13+I13</f>
        <v>57772.5</v>
      </c>
      <c r="K13" s="48">
        <v>22835</v>
      </c>
      <c r="L13" s="50">
        <v>12740</v>
      </c>
      <c r="M13" s="48">
        <v>16740</v>
      </c>
      <c r="N13" s="48">
        <f>K13+L13+M13</f>
        <v>52315</v>
      </c>
      <c r="O13" s="48">
        <v>18566.25</v>
      </c>
      <c r="P13" s="48">
        <v>14625</v>
      </c>
      <c r="Q13" s="48">
        <v>17036.81</v>
      </c>
      <c r="R13" s="48">
        <f>O13+P13+Q13</f>
        <v>50228.06</v>
      </c>
      <c r="S13" s="48">
        <f>F13+J13+N13+R13</f>
        <v>244760.63</v>
      </c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</row>
    <row r="14" spans="1:43" s="24" customFormat="1" ht="36.75" customHeight="1">
      <c r="A14" s="31">
        <v>3</v>
      </c>
      <c r="B14" s="25" t="s">
        <v>8</v>
      </c>
      <c r="C14" s="49">
        <v>13147.5</v>
      </c>
      <c r="D14" s="49">
        <v>13240</v>
      </c>
      <c r="E14" s="49">
        <v>13260</v>
      </c>
      <c r="F14" s="49">
        <f>C14+D14+E14</f>
        <v>39647.5</v>
      </c>
      <c r="G14" s="49">
        <v>14330</v>
      </c>
      <c r="H14" s="49">
        <v>14418.75</v>
      </c>
      <c r="I14" s="49">
        <v>14565</v>
      </c>
      <c r="J14" s="49">
        <f>G14+H14+I14</f>
        <v>43313.75</v>
      </c>
      <c r="K14" s="48">
        <v>17085</v>
      </c>
      <c r="L14" s="50">
        <v>8700</v>
      </c>
      <c r="M14" s="48">
        <v>13500</v>
      </c>
      <c r="N14" s="48">
        <f>K14+L14+M14</f>
        <v>39285</v>
      </c>
      <c r="O14" s="48">
        <v>12420</v>
      </c>
      <c r="P14" s="48">
        <v>12780</v>
      </c>
      <c r="Q14" s="48">
        <v>13397.47</v>
      </c>
      <c r="R14" s="48">
        <f>O14+P14+Q14</f>
        <v>38597.47</v>
      </c>
      <c r="S14" s="48">
        <f>F14+J14+N14+R14</f>
        <v>160843.72</v>
      </c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</row>
    <row r="15" spans="1:43" s="24" customFormat="1" ht="36.75" customHeight="1">
      <c r="A15" s="31">
        <v>4</v>
      </c>
      <c r="B15" s="25" t="s">
        <v>32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8">
        <v>0</v>
      </c>
      <c r="L15" s="50">
        <v>6510</v>
      </c>
      <c r="M15" s="48">
        <v>10880</v>
      </c>
      <c r="N15" s="48">
        <f>K15+L15+M15</f>
        <v>17390</v>
      </c>
      <c r="O15" s="48">
        <v>10095</v>
      </c>
      <c r="P15" s="48">
        <v>10650</v>
      </c>
      <c r="Q15" s="48">
        <v>10076.93</v>
      </c>
      <c r="R15" s="48">
        <f>O15+P15+Q15</f>
        <v>30821.93</v>
      </c>
      <c r="S15" s="48">
        <f>F15+J15+N15+R15</f>
        <v>48211.93</v>
      </c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</row>
    <row r="16" spans="1:43" s="24" customFormat="1" ht="42" customHeight="1">
      <c r="A16" s="31">
        <v>5</v>
      </c>
      <c r="B16" s="25" t="s">
        <v>10</v>
      </c>
      <c r="C16" s="49">
        <v>12190</v>
      </c>
      <c r="D16" s="49">
        <v>12825</v>
      </c>
      <c r="E16" s="49">
        <v>12600</v>
      </c>
      <c r="F16" s="49">
        <f>C16+D16+E16</f>
        <v>37615</v>
      </c>
      <c r="G16" s="49">
        <v>13683.75</v>
      </c>
      <c r="H16" s="49">
        <v>13680</v>
      </c>
      <c r="I16" s="49">
        <v>13725</v>
      </c>
      <c r="J16" s="49">
        <f>G16+H16+I16</f>
        <v>41088.75</v>
      </c>
      <c r="K16" s="48">
        <v>16215</v>
      </c>
      <c r="L16" s="50">
        <v>7935</v>
      </c>
      <c r="M16" s="48">
        <v>13070</v>
      </c>
      <c r="N16" s="48">
        <f>K16+L16+M16</f>
        <v>37220</v>
      </c>
      <c r="O16" s="48">
        <v>11995</v>
      </c>
      <c r="P16" s="48">
        <v>12105</v>
      </c>
      <c r="Q16" s="48">
        <v>12701.63</v>
      </c>
      <c r="R16" s="48">
        <f>O16+P16+Q16</f>
        <v>36801.63</v>
      </c>
      <c r="S16" s="48">
        <f>F16+J16+N16+R16</f>
        <v>152725.38</v>
      </c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</row>
    <row r="17" spans="1:43" s="27" customFormat="1" ht="16.5" customHeight="1">
      <c r="A17" s="13"/>
      <c r="B17" s="23" t="s">
        <v>9</v>
      </c>
      <c r="C17" s="32">
        <f aca="true" t="shared" si="0" ref="C17:S17">SUM(C12:C16)</f>
        <v>74665</v>
      </c>
      <c r="D17" s="11">
        <f t="shared" si="0"/>
        <v>87213.28</v>
      </c>
      <c r="E17" s="45">
        <f t="shared" si="0"/>
        <v>82745</v>
      </c>
      <c r="F17" s="45">
        <f t="shared" si="0"/>
        <v>244623.28</v>
      </c>
      <c r="G17" s="45">
        <f t="shared" si="0"/>
        <v>62223.75</v>
      </c>
      <c r="H17" s="45">
        <f t="shared" si="0"/>
        <v>61443.75</v>
      </c>
      <c r="I17" s="45">
        <f t="shared" si="0"/>
        <v>62227.5</v>
      </c>
      <c r="J17" s="45">
        <f t="shared" si="0"/>
        <v>185895</v>
      </c>
      <c r="K17" s="46">
        <f t="shared" si="0"/>
        <v>73805</v>
      </c>
      <c r="L17" s="47">
        <f t="shared" si="0"/>
        <v>44420</v>
      </c>
      <c r="M17" s="46">
        <f t="shared" si="0"/>
        <v>68065</v>
      </c>
      <c r="N17" s="46">
        <f t="shared" si="0"/>
        <v>186290</v>
      </c>
      <c r="O17" s="46">
        <f t="shared" si="0"/>
        <v>67151.25</v>
      </c>
      <c r="P17" s="46">
        <f t="shared" si="0"/>
        <v>63025</v>
      </c>
      <c r="Q17" s="45">
        <f t="shared" si="0"/>
        <v>65015.47</v>
      </c>
      <c r="R17" s="45">
        <f t="shared" si="0"/>
        <v>195191.72</v>
      </c>
      <c r="S17" s="45">
        <f t="shared" si="0"/>
        <v>812000</v>
      </c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</row>
    <row r="18" spans="1:43" s="4" customFormat="1" ht="15.75" hidden="1">
      <c r="A18" s="12"/>
      <c r="B18" s="12"/>
      <c r="C18" s="3"/>
      <c r="D18" s="5"/>
      <c r="E18" s="41"/>
      <c r="F18" s="20"/>
      <c r="G18" s="20"/>
      <c r="H18" s="20"/>
      <c r="I18" s="20"/>
      <c r="J18" s="20"/>
      <c r="K18" s="20"/>
      <c r="L18" s="42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</row>
    <row r="19" spans="1:43" s="4" customFormat="1" ht="15.75" hidden="1">
      <c r="A19" s="12"/>
      <c r="B19" s="12"/>
      <c r="C19" s="3"/>
      <c r="D19" s="5"/>
      <c r="E19" s="41"/>
      <c r="F19" s="20"/>
      <c r="G19" s="20"/>
      <c r="H19" s="20"/>
      <c r="I19" s="20"/>
      <c r="J19" s="20"/>
      <c r="K19" s="20"/>
      <c r="L19" s="42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</row>
    <row r="20" spans="1:43" s="4" customFormat="1" ht="15.75" hidden="1">
      <c r="A20" s="12"/>
      <c r="B20" s="12"/>
      <c r="C20" s="3"/>
      <c r="D20" s="5"/>
      <c r="E20" s="41"/>
      <c r="F20" s="20"/>
      <c r="G20" s="20"/>
      <c r="H20" s="20"/>
      <c r="I20" s="20"/>
      <c r="J20" s="20"/>
      <c r="K20" s="20"/>
      <c r="L20" s="42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</row>
    <row r="21" spans="1:43" s="4" customFormat="1" ht="15.75" hidden="1">
      <c r="A21" s="12"/>
      <c r="B21" s="12"/>
      <c r="C21" s="3"/>
      <c r="D21" s="5"/>
      <c r="E21" s="41"/>
      <c r="F21" s="20"/>
      <c r="G21" s="20"/>
      <c r="H21" s="20"/>
      <c r="I21" s="20"/>
      <c r="J21" s="20"/>
      <c r="K21" s="20"/>
      <c r="L21" s="42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</row>
    <row r="22" spans="1:43" s="4" customFormat="1" ht="15.75" hidden="1">
      <c r="A22" s="12"/>
      <c r="B22" s="12"/>
      <c r="C22" s="3"/>
      <c r="D22" s="5"/>
      <c r="E22" s="41"/>
      <c r="F22" s="20"/>
      <c r="G22" s="20"/>
      <c r="H22" s="20"/>
      <c r="I22" s="20"/>
      <c r="J22" s="20"/>
      <c r="K22" s="20"/>
      <c r="L22" s="42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</row>
    <row r="23" spans="1:43" s="4" customFormat="1" ht="15.75" hidden="1">
      <c r="A23" s="12"/>
      <c r="B23" s="12"/>
      <c r="C23" s="3"/>
      <c r="D23" s="5"/>
      <c r="E23" s="41"/>
      <c r="F23" s="20"/>
      <c r="G23" s="20"/>
      <c r="H23" s="20"/>
      <c r="I23" s="20"/>
      <c r="J23" s="20"/>
      <c r="K23" s="20"/>
      <c r="L23" s="42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</row>
    <row r="24" spans="1:43" s="4" customFormat="1" ht="15.75" hidden="1">
      <c r="A24" s="12"/>
      <c r="B24" s="12"/>
      <c r="C24" s="3"/>
      <c r="D24" s="5"/>
      <c r="E24" s="41"/>
      <c r="F24" s="20"/>
      <c r="G24" s="20"/>
      <c r="H24" s="20"/>
      <c r="I24" s="20"/>
      <c r="J24" s="20"/>
      <c r="K24" s="20"/>
      <c r="L24" s="42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</row>
    <row r="25" spans="1:43" s="4" customFormat="1" ht="15.75" hidden="1">
      <c r="A25" s="12"/>
      <c r="B25" s="12"/>
      <c r="C25" s="3"/>
      <c r="D25" s="5"/>
      <c r="E25" s="41"/>
      <c r="F25" s="20"/>
      <c r="G25" s="20"/>
      <c r="H25" s="20"/>
      <c r="I25" s="20"/>
      <c r="J25" s="20"/>
      <c r="K25" s="20"/>
      <c r="L25" s="42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</row>
    <row r="26" spans="1:43" s="4" customFormat="1" ht="15.75" hidden="1">
      <c r="A26" s="12"/>
      <c r="B26" s="12"/>
      <c r="C26" s="3"/>
      <c r="D26" s="5"/>
      <c r="E26" s="41"/>
      <c r="F26" s="20"/>
      <c r="G26" s="20"/>
      <c r="H26" s="20"/>
      <c r="I26" s="20"/>
      <c r="J26" s="20"/>
      <c r="K26" s="20"/>
      <c r="L26" s="42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</row>
    <row r="27" spans="1:43" s="4" customFormat="1" ht="15.75" hidden="1">
      <c r="A27" s="12"/>
      <c r="B27" s="12"/>
      <c r="C27" s="3"/>
      <c r="D27" s="5"/>
      <c r="E27" s="41"/>
      <c r="F27" s="20"/>
      <c r="G27" s="20"/>
      <c r="H27" s="20"/>
      <c r="I27" s="20"/>
      <c r="J27" s="20"/>
      <c r="K27" s="20"/>
      <c r="L27" s="42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</row>
    <row r="28" spans="1:43" s="4" customFormat="1" ht="15.75">
      <c r="A28" s="5"/>
      <c r="B28" s="14"/>
      <c r="C28" s="15"/>
      <c r="D28" s="16"/>
      <c r="E28" s="5"/>
      <c r="F28" s="20"/>
      <c r="G28" s="20"/>
      <c r="H28" s="20"/>
      <c r="I28" s="20"/>
      <c r="J28" s="20"/>
      <c r="K28" s="20"/>
      <c r="L28" s="42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</row>
  </sheetData>
  <sheetProtection/>
  <mergeCells count="5">
    <mergeCell ref="A8:D8"/>
    <mergeCell ref="A1:C1"/>
    <mergeCell ref="A2:C2"/>
    <mergeCell ref="A3:C3"/>
    <mergeCell ref="A7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 ENACHE</dc:creator>
  <cp:keywords/>
  <dc:description/>
  <cp:lastModifiedBy>informatica</cp:lastModifiedBy>
  <cp:lastPrinted>2021-10-06T08:36:53Z</cp:lastPrinted>
  <dcterms:created xsi:type="dcterms:W3CDTF">1996-10-14T23:33:28Z</dcterms:created>
  <dcterms:modified xsi:type="dcterms:W3CDTF">2021-12-28T08:04:56Z</dcterms:modified>
  <cp:category/>
  <cp:version/>
  <cp:contentType/>
  <cp:contentStatus/>
</cp:coreProperties>
</file>