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 ctr imd 02.11.2022" sheetId="1" r:id="rId1"/>
    <sheet name="val imd 20.09.2022" sheetId="2" r:id="rId2"/>
    <sheet name="val imd 07.09.2022" sheetId="3" r:id="rId3"/>
    <sheet name="val imd 23.08.2022" sheetId="4" r:id="rId4"/>
    <sheet name="val imd 07.07.2022" sheetId="5" r:id="rId5"/>
    <sheet name="VAL IMD 16.06.2022" sheetId="6" r:id="rId6"/>
    <sheet name="val IMD 11.05.2022" sheetId="7" r:id="rId7"/>
    <sheet name="IMD 01.05.2022" sheetId="8" r:id="rId8"/>
  </sheets>
  <definedNames/>
  <calcPr fullCalcOnLoad="1"/>
</workbook>
</file>

<file path=xl/sharedStrings.xml><?xml version="1.0" encoding="utf-8"?>
<sst xmlns="http://schemas.openxmlformats.org/spreadsheetml/2006/main" count="230" uniqueCount="36">
  <si>
    <t>CASA DE ASIGURĂRI DE SĂNĂTATE OLT</t>
  </si>
  <si>
    <t>DIRECȚIA RELAȚII CONTRACTUALE</t>
  </si>
  <si>
    <t>Comp. ECSMMDM</t>
  </si>
  <si>
    <t>SITUAŢIA</t>
  </si>
  <si>
    <t>Nr. crt.</t>
  </si>
  <si>
    <t>Furnizori de servicii de îngrijiri medicale la domiciliu</t>
  </si>
  <si>
    <t>SC EASY MEDSAN CARE</t>
  </si>
  <si>
    <t>SC ELLA NURSING</t>
  </si>
  <si>
    <t>SC CLINTRIAL MEDICAL CENTER</t>
  </si>
  <si>
    <t>TOTAL</t>
  </si>
  <si>
    <t>SC RADIANCE MEDICAL SEARCH SRL</t>
  </si>
  <si>
    <t>SC LIFE  MEDICAL HELP</t>
  </si>
  <si>
    <t>Valoare contract luna IANUARIE 2022</t>
  </si>
  <si>
    <t>Valoare contract luna FEBRUARIE 2022</t>
  </si>
  <si>
    <t>Valoare contract luna MARTIE      2022</t>
  </si>
  <si>
    <t xml:space="preserve">privind valoarea de contract furnizori servicii ingrijiri medicale la domiciliu la data de 01.05.2022 </t>
  </si>
  <si>
    <t>Valoare contract luna APRILIE      2022</t>
  </si>
  <si>
    <t>Valoare contract luna AUGUST      2022</t>
  </si>
  <si>
    <t>Valoare contract luna SEPTEMBRIE     2022</t>
  </si>
  <si>
    <t>Valoare contract luna OCTOMBRIE     2022</t>
  </si>
  <si>
    <t>Valoare contract luna DECEMBRIE    2022</t>
  </si>
  <si>
    <t>AN 2022</t>
  </si>
  <si>
    <t>Valoare contract luna NOIEMBRIE   2022</t>
  </si>
  <si>
    <t>Valoare contract luna          IULIE      2022</t>
  </si>
  <si>
    <t>Valoare contract luna         IUNIE      2022</t>
  </si>
  <si>
    <t>Valoare contract luna                 MAI      2022</t>
  </si>
  <si>
    <t>TRIM I    2022</t>
  </si>
  <si>
    <t>TRIM II    2022</t>
  </si>
  <si>
    <t>TRIM III    2022</t>
  </si>
  <si>
    <t>TRIM IV    2022</t>
  </si>
  <si>
    <t xml:space="preserve">privind valoarea de contract furnizori servicii ingrijiri medicale la domiciliu la data de 16.06.2022 </t>
  </si>
  <si>
    <t>SC ELLA NURSING ID</t>
  </si>
  <si>
    <t xml:space="preserve">privind valoarea de contract furnizori servicii ingrijiri medicale la domiciliu la data de 23.08.2022 </t>
  </si>
  <si>
    <t xml:space="preserve">privind valoarea de contract furnizori servicii ingrijiri medicale la domiciliu la data de 07.09.2022 </t>
  </si>
  <si>
    <t xml:space="preserve">privind valoarea de contract furnizori servicii ingrijiri medicale la domiciliu la data de 20.09.2022 </t>
  </si>
  <si>
    <t xml:space="preserve">privind valoarea de contract furnizori servicii ingrijiri medicale la domiciliu la data de 02.11.2022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</si>
</sst>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57421875" style="0" customWidth="1"/>
    <col min="2" max="2" width="15.57421875" style="0" customWidth="1"/>
    <col min="3" max="3" width="15.00390625" style="0" customWidth="1"/>
    <col min="4" max="4" width="12.140625" style="0" customWidth="1"/>
    <col min="5" max="5" width="11.00390625" style="0" customWidth="1"/>
    <col min="6" max="6" width="11.57421875" style="0" customWidth="1"/>
    <col min="7" max="7" width="10.7109375" style="0" customWidth="1"/>
    <col min="8" max="8" width="11.7109375" style="0" customWidth="1"/>
    <col min="9" max="10" width="12.28125" style="0" customWidth="1"/>
    <col min="11" max="11" width="10.57421875" style="0" customWidth="1"/>
    <col min="12" max="12" width="12.8515625" style="0" customWidth="1"/>
    <col min="13" max="13" width="12.28125" style="0" customWidth="1"/>
    <col min="14" max="14" width="11.8515625" style="0" customWidth="1"/>
    <col min="15" max="15" width="10.8515625" style="0" customWidth="1"/>
    <col min="16" max="16" width="10.7109375" style="0" customWidth="1"/>
    <col min="17" max="17" width="11.28125" style="0" customWidth="1"/>
    <col min="18" max="18" width="11.57421875" style="0" customWidth="1"/>
    <col min="19" max="19" width="13.28125" style="0" customWidth="1"/>
  </cols>
  <sheetData>
    <row r="1" spans="1:14" s="4" customFormat="1" ht="12.75" customHeight="1">
      <c r="A1" s="43" t="s">
        <v>2</v>
      </c>
      <c r="B1" s="43"/>
      <c r="C1" s="43"/>
      <c r="D1" s="6"/>
      <c r="E1" s="6"/>
      <c r="F1" s="6"/>
      <c r="G1" s="3"/>
      <c r="M1" s="34"/>
      <c r="N1" s="34"/>
    </row>
    <row r="2" spans="1:14" s="4" customFormat="1" ht="12.75" customHeight="1">
      <c r="A2" s="1"/>
      <c r="B2" s="1"/>
      <c r="C2" s="1"/>
      <c r="D2" s="6"/>
      <c r="E2" s="6"/>
      <c r="F2" s="6"/>
      <c r="G2" s="3"/>
      <c r="M2" s="34"/>
      <c r="N2" s="34"/>
    </row>
    <row r="3" spans="1:14" s="4" customFormat="1" ht="12.75" customHeight="1">
      <c r="A3" s="1"/>
      <c r="B3" s="1"/>
      <c r="C3" s="1"/>
      <c r="D3" s="6"/>
      <c r="E3" s="6"/>
      <c r="F3" s="6"/>
      <c r="G3" s="3"/>
      <c r="M3" s="34"/>
      <c r="N3" s="34"/>
    </row>
    <row r="4" spans="1:14" s="4" customFormat="1" ht="12.75" customHeight="1">
      <c r="A4" s="7"/>
      <c r="B4" s="8"/>
      <c r="C4" s="8"/>
      <c r="D4" s="6"/>
      <c r="E4" s="6"/>
      <c r="F4" s="6"/>
      <c r="G4" s="3"/>
      <c r="M4" s="34"/>
      <c r="N4" s="34"/>
    </row>
    <row r="5" spans="1:14" s="4" customFormat="1" ht="12.75" customHeight="1">
      <c r="A5" s="44" t="s">
        <v>3</v>
      </c>
      <c r="B5" s="44"/>
      <c r="C5" s="44"/>
      <c r="D5" s="44"/>
      <c r="E5" s="7"/>
      <c r="F5" s="7"/>
      <c r="G5" s="3"/>
      <c r="M5" s="34"/>
      <c r="N5" s="34"/>
    </row>
    <row r="6" spans="1:14" s="30" customFormat="1" ht="15.75" customHeight="1">
      <c r="A6" s="45" t="s">
        <v>35</v>
      </c>
      <c r="B6" s="45"/>
      <c r="C6" s="45"/>
      <c r="D6" s="45"/>
      <c r="E6" s="29"/>
      <c r="F6" s="29"/>
      <c r="G6" s="3"/>
      <c r="M6" s="35"/>
      <c r="N6" s="35"/>
    </row>
    <row r="7" spans="1:14" s="30" customFormat="1" ht="15.75" customHeight="1">
      <c r="A7" s="29"/>
      <c r="B7" s="29"/>
      <c r="C7" s="29"/>
      <c r="D7" s="29"/>
      <c r="E7" s="29"/>
      <c r="F7" s="29"/>
      <c r="G7" s="3"/>
      <c r="M7" s="35"/>
      <c r="N7" s="35"/>
    </row>
    <row r="8" spans="1:16" s="4" customFormat="1" ht="15.75">
      <c r="A8" s="3"/>
      <c r="B8" s="3"/>
      <c r="C8" s="3"/>
      <c r="D8" s="9"/>
      <c r="E8" s="9"/>
      <c r="F8" s="9"/>
      <c r="G8" s="3"/>
      <c r="M8" s="34"/>
      <c r="N8" s="34"/>
      <c r="P8" s="33"/>
    </row>
    <row r="9" spans="1:46" s="21" customFormat="1" ht="100.5" customHeight="1">
      <c r="A9" s="10" t="s">
        <v>4</v>
      </c>
      <c r="B9" s="10" t="s">
        <v>5</v>
      </c>
      <c r="C9" s="10" t="s">
        <v>12</v>
      </c>
      <c r="D9" s="10" t="s">
        <v>13</v>
      </c>
      <c r="E9" s="10" t="s">
        <v>14</v>
      </c>
      <c r="F9" s="10" t="s">
        <v>26</v>
      </c>
      <c r="G9" s="10" t="s">
        <v>16</v>
      </c>
      <c r="H9" s="10" t="s">
        <v>25</v>
      </c>
      <c r="I9" s="10" t="s">
        <v>24</v>
      </c>
      <c r="J9" s="10" t="s">
        <v>27</v>
      </c>
      <c r="K9" s="10" t="s">
        <v>23</v>
      </c>
      <c r="L9" s="10" t="s">
        <v>17</v>
      </c>
      <c r="M9" s="10" t="s">
        <v>18</v>
      </c>
      <c r="N9" s="10" t="s">
        <v>28</v>
      </c>
      <c r="O9" s="10" t="s">
        <v>19</v>
      </c>
      <c r="P9" s="10" t="s">
        <v>22</v>
      </c>
      <c r="Q9" s="10" t="s">
        <v>20</v>
      </c>
      <c r="R9" s="10" t="s">
        <v>29</v>
      </c>
      <c r="S9" s="21" t="s">
        <v>21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s="24" customFormat="1" ht="47.25" customHeight="1">
      <c r="A10" s="31">
        <v>1</v>
      </c>
      <c r="B10" s="25" t="s">
        <v>6</v>
      </c>
      <c r="C10" s="11">
        <v>13155</v>
      </c>
      <c r="D10" s="11">
        <v>12590</v>
      </c>
      <c r="E10" s="11">
        <v>12040</v>
      </c>
      <c r="F10" s="11">
        <f>C10+D10+E10</f>
        <v>37785</v>
      </c>
      <c r="G10" s="11">
        <v>12645</v>
      </c>
      <c r="H10" s="11">
        <v>13920</v>
      </c>
      <c r="I10" s="11">
        <v>9135</v>
      </c>
      <c r="J10" s="11">
        <f>G10+H10+I10</f>
        <v>35700</v>
      </c>
      <c r="K10" s="41">
        <v>14145</v>
      </c>
      <c r="L10" s="41">
        <v>10731.25</v>
      </c>
      <c r="M10" s="42">
        <v>13893.75</v>
      </c>
      <c r="N10" s="42">
        <f>K10+L10+M10</f>
        <v>38770</v>
      </c>
      <c r="O10" s="41">
        <v>14460.02</v>
      </c>
      <c r="P10" s="41">
        <v>11626.07</v>
      </c>
      <c r="Q10" s="41">
        <v>13113.54</v>
      </c>
      <c r="R10" s="41">
        <f>O10+P10+Q10</f>
        <v>39199.630000000005</v>
      </c>
      <c r="S10" s="41">
        <f>F10+J10+N10+R10</f>
        <v>151454.63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24" customFormat="1" ht="32.25" customHeight="1">
      <c r="A11" s="31">
        <v>2</v>
      </c>
      <c r="B11" s="25" t="s">
        <v>31</v>
      </c>
      <c r="C11" s="11">
        <v>17010</v>
      </c>
      <c r="D11" s="11">
        <v>17040</v>
      </c>
      <c r="E11" s="11">
        <v>17055</v>
      </c>
      <c r="F11" s="11">
        <f>C11+D11+E11</f>
        <v>51105</v>
      </c>
      <c r="G11" s="11">
        <v>17058.75</v>
      </c>
      <c r="H11" s="11">
        <v>16860</v>
      </c>
      <c r="I11" s="11">
        <v>17400</v>
      </c>
      <c r="J11" s="11">
        <f>G11+H11+I11</f>
        <v>51318.75</v>
      </c>
      <c r="K11" s="41">
        <v>18345</v>
      </c>
      <c r="L11" s="41">
        <v>18517.5</v>
      </c>
      <c r="M11" s="42">
        <v>15325</v>
      </c>
      <c r="N11" s="42">
        <f>K11+L11+M11</f>
        <v>52187.5</v>
      </c>
      <c r="O11" s="41">
        <v>16979.66</v>
      </c>
      <c r="P11" s="41">
        <v>16979.66</v>
      </c>
      <c r="Q11" s="41">
        <v>17206.55</v>
      </c>
      <c r="R11" s="41">
        <f>O11+P11+Q11</f>
        <v>51165.869999999995</v>
      </c>
      <c r="S11" s="41">
        <f>F11+J11+N11+R11</f>
        <v>205777.12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24" customFormat="1" ht="57.75" customHeight="1">
      <c r="A12" s="31">
        <v>3</v>
      </c>
      <c r="B12" s="25" t="s">
        <v>8</v>
      </c>
      <c r="C12" s="11">
        <v>12745</v>
      </c>
      <c r="D12" s="11">
        <v>12820</v>
      </c>
      <c r="E12" s="11">
        <v>12765</v>
      </c>
      <c r="F12" s="11">
        <f>C12+D12+E12</f>
        <v>38330</v>
      </c>
      <c r="G12" s="11">
        <v>13170</v>
      </c>
      <c r="H12" s="11">
        <v>12495</v>
      </c>
      <c r="I12" s="11">
        <v>12735</v>
      </c>
      <c r="J12" s="11">
        <f>G12+H12+I12</f>
        <v>38400</v>
      </c>
      <c r="K12" s="41">
        <v>12740</v>
      </c>
      <c r="L12" s="41">
        <v>12610</v>
      </c>
      <c r="M12" s="42">
        <v>13830</v>
      </c>
      <c r="N12" s="42">
        <f>K12+L12+M12</f>
        <v>39180</v>
      </c>
      <c r="O12" s="41">
        <v>11682.58</v>
      </c>
      <c r="P12" s="41">
        <v>12511.56</v>
      </c>
      <c r="Q12" s="41">
        <v>12910.88</v>
      </c>
      <c r="R12" s="41">
        <f>O12+P12+Q12</f>
        <v>37105.02</v>
      </c>
      <c r="S12" s="41">
        <f>F12+J12+N12+R12</f>
        <v>153015.02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24" customFormat="1" ht="47.25" customHeight="1">
      <c r="A13" s="31">
        <v>4</v>
      </c>
      <c r="B13" s="25" t="s">
        <v>11</v>
      </c>
      <c r="C13" s="11">
        <v>10080</v>
      </c>
      <c r="D13" s="11">
        <v>10060</v>
      </c>
      <c r="E13" s="11">
        <v>10070</v>
      </c>
      <c r="F13" s="11">
        <f>C13+D13+E13</f>
        <v>30210</v>
      </c>
      <c r="G13" s="11">
        <v>10500</v>
      </c>
      <c r="H13" s="11">
        <v>10195</v>
      </c>
      <c r="I13" s="11">
        <v>10325</v>
      </c>
      <c r="J13" s="11">
        <f>G13+H13+I13</f>
        <v>31020</v>
      </c>
      <c r="K13" s="41">
        <v>11100</v>
      </c>
      <c r="L13" s="41">
        <v>10185</v>
      </c>
      <c r="M13" s="42">
        <v>10320</v>
      </c>
      <c r="N13" s="42">
        <f>K13+L13+M13</f>
        <v>31605</v>
      </c>
      <c r="O13" s="41">
        <v>10444.42</v>
      </c>
      <c r="P13" s="41">
        <v>10261.18</v>
      </c>
      <c r="Q13" s="41">
        <v>10529.73</v>
      </c>
      <c r="R13" s="41">
        <f>O13+P13+Q13</f>
        <v>31235.329999999998</v>
      </c>
      <c r="S13" s="41">
        <f>F13+J13+N13+R13</f>
        <v>124070.33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24" customFormat="1" ht="77.25" customHeight="1">
      <c r="A14" s="31">
        <v>5</v>
      </c>
      <c r="B14" s="25" t="s">
        <v>10</v>
      </c>
      <c r="C14" s="11">
        <v>12045</v>
      </c>
      <c r="D14" s="11">
        <v>12105</v>
      </c>
      <c r="E14" s="11">
        <v>12180</v>
      </c>
      <c r="F14" s="11">
        <f>C14+D14+E14</f>
        <v>36330</v>
      </c>
      <c r="G14" s="11">
        <v>12975</v>
      </c>
      <c r="H14" s="11">
        <v>11400</v>
      </c>
      <c r="I14" s="11">
        <v>12990</v>
      </c>
      <c r="J14" s="11">
        <f>G14+H14+I14</f>
        <v>37365</v>
      </c>
      <c r="K14" s="41">
        <v>12240</v>
      </c>
      <c r="L14" s="41">
        <v>12010</v>
      </c>
      <c r="M14" s="42">
        <v>13355</v>
      </c>
      <c r="N14" s="42">
        <f>K14+L14+M14</f>
        <v>37605</v>
      </c>
      <c r="O14" s="41">
        <v>11065.69</v>
      </c>
      <c r="P14" s="41">
        <v>12077.91</v>
      </c>
      <c r="Q14" s="41">
        <v>12239.3</v>
      </c>
      <c r="R14" s="41">
        <f>O14+P14+Q14</f>
        <v>35382.899999999994</v>
      </c>
      <c r="S14" s="41">
        <f>F14+J14+N14+R14</f>
        <v>146682.9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27" customFormat="1" ht="16.5" customHeight="1">
      <c r="A15" s="13"/>
      <c r="B15" s="23" t="s">
        <v>9</v>
      </c>
      <c r="C15" s="32">
        <f aca="true" t="shared" si="0" ref="C15:S15">SUM(C10:C14)</f>
        <v>65035</v>
      </c>
      <c r="D15" s="11">
        <f t="shared" si="0"/>
        <v>64615</v>
      </c>
      <c r="E15" s="11">
        <f t="shared" si="0"/>
        <v>64110</v>
      </c>
      <c r="F15" s="11">
        <f t="shared" si="0"/>
        <v>193760</v>
      </c>
      <c r="G15" s="41">
        <f t="shared" si="0"/>
        <v>66348.75</v>
      </c>
      <c r="H15" s="41">
        <f t="shared" si="0"/>
        <v>64870</v>
      </c>
      <c r="I15" s="41">
        <f t="shared" si="0"/>
        <v>62585</v>
      </c>
      <c r="J15" s="41">
        <f>SUM(J10:J14)</f>
        <v>193803.75</v>
      </c>
      <c r="K15" s="41">
        <f t="shared" si="0"/>
        <v>68570</v>
      </c>
      <c r="L15" s="41">
        <f t="shared" si="0"/>
        <v>64053.75</v>
      </c>
      <c r="M15" s="42">
        <f t="shared" si="0"/>
        <v>66723.75</v>
      </c>
      <c r="N15" s="42">
        <f t="shared" si="0"/>
        <v>199347.5</v>
      </c>
      <c r="O15" s="41">
        <f t="shared" si="0"/>
        <v>64632.37</v>
      </c>
      <c r="P15" s="41">
        <f t="shared" si="0"/>
        <v>63456.380000000005</v>
      </c>
      <c r="Q15" s="41">
        <f t="shared" si="0"/>
        <v>66000</v>
      </c>
      <c r="R15" s="41">
        <f t="shared" si="0"/>
        <v>194088.74999999997</v>
      </c>
      <c r="S15" s="41">
        <f t="shared" si="0"/>
        <v>781000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1">
      <selection activeCell="A1" sqref="A1:IV15"/>
    </sheetView>
  </sheetViews>
  <sheetFormatPr defaultColWidth="9.140625" defaultRowHeight="12.75"/>
  <cols>
    <col min="3" max="3" width="14.57421875" style="0" customWidth="1"/>
    <col min="4" max="4" width="12.140625" style="0" customWidth="1"/>
    <col min="5" max="5" width="12.57421875" style="0" customWidth="1"/>
    <col min="6" max="6" width="12.421875" style="0" customWidth="1"/>
    <col min="7" max="7" width="12.00390625" style="0" customWidth="1"/>
    <col min="8" max="8" width="12.28125" style="0" customWidth="1"/>
    <col min="9" max="9" width="14.57421875" style="0" customWidth="1"/>
    <col min="10" max="10" width="13.8515625" style="0" customWidth="1"/>
    <col min="11" max="12" width="12.57421875" style="0" customWidth="1"/>
    <col min="13" max="13" width="12.140625" style="0" customWidth="1"/>
    <col min="14" max="14" width="16.421875" style="0" customWidth="1"/>
    <col min="15" max="15" width="17.7109375" style="0" customWidth="1"/>
    <col min="16" max="16" width="12.57421875" style="0" customWidth="1"/>
    <col min="17" max="17" width="15.8515625" style="0" customWidth="1"/>
    <col min="18" max="18" width="11.57421875" style="0" customWidth="1"/>
    <col min="19" max="19" width="13.00390625" style="0" customWidth="1"/>
  </cols>
  <sheetData>
    <row r="1" spans="1:14" s="4" customFormat="1" ht="12.75" customHeight="1">
      <c r="A1" s="43" t="s">
        <v>2</v>
      </c>
      <c r="B1" s="43"/>
      <c r="C1" s="43"/>
      <c r="D1" s="6"/>
      <c r="E1" s="6"/>
      <c r="F1" s="6"/>
      <c r="G1" s="3"/>
      <c r="M1" s="34"/>
      <c r="N1" s="34"/>
    </row>
    <row r="2" spans="1:14" s="4" customFormat="1" ht="12.75" customHeight="1">
      <c r="A2" s="1"/>
      <c r="B2" s="1"/>
      <c r="C2" s="1"/>
      <c r="D2" s="6"/>
      <c r="E2" s="6"/>
      <c r="F2" s="6"/>
      <c r="G2" s="3"/>
      <c r="M2" s="34"/>
      <c r="N2" s="34"/>
    </row>
    <row r="3" spans="1:14" s="4" customFormat="1" ht="12.75" customHeight="1">
      <c r="A3" s="1"/>
      <c r="B3" s="1"/>
      <c r="C3" s="1"/>
      <c r="D3" s="6"/>
      <c r="E3" s="6"/>
      <c r="F3" s="6"/>
      <c r="G3" s="3"/>
      <c r="M3" s="34"/>
      <c r="N3" s="34"/>
    </row>
    <row r="4" spans="1:14" s="4" customFormat="1" ht="12.75" customHeight="1">
      <c r="A4" s="7"/>
      <c r="B4" s="8"/>
      <c r="C4" s="8"/>
      <c r="D4" s="6"/>
      <c r="E4" s="6"/>
      <c r="F4" s="6"/>
      <c r="G4" s="3"/>
      <c r="M4" s="34"/>
      <c r="N4" s="34"/>
    </row>
    <row r="5" spans="1:14" s="4" customFormat="1" ht="12.75" customHeight="1">
      <c r="A5" s="44" t="s">
        <v>3</v>
      </c>
      <c r="B5" s="44"/>
      <c r="C5" s="44"/>
      <c r="D5" s="44"/>
      <c r="E5" s="7"/>
      <c r="F5" s="7"/>
      <c r="G5" s="3"/>
      <c r="M5" s="34"/>
      <c r="N5" s="34"/>
    </row>
    <row r="6" spans="1:14" s="30" customFormat="1" ht="15.75" customHeight="1">
      <c r="A6" s="45" t="s">
        <v>34</v>
      </c>
      <c r="B6" s="45"/>
      <c r="C6" s="45"/>
      <c r="D6" s="45"/>
      <c r="E6" s="29"/>
      <c r="F6" s="29"/>
      <c r="G6" s="3"/>
      <c r="M6" s="35"/>
      <c r="N6" s="35"/>
    </row>
    <row r="7" spans="1:14" s="30" customFormat="1" ht="15.75" customHeight="1">
      <c r="A7" s="29"/>
      <c r="B7" s="29"/>
      <c r="C7" s="29"/>
      <c r="D7" s="29"/>
      <c r="E7" s="29"/>
      <c r="F7" s="29"/>
      <c r="G7" s="3"/>
      <c r="M7" s="35"/>
      <c r="N7" s="35"/>
    </row>
    <row r="8" spans="1:16" s="4" customFormat="1" ht="15.75">
      <c r="A8" s="3"/>
      <c r="B8" s="3"/>
      <c r="C8" s="3"/>
      <c r="D8" s="9"/>
      <c r="E8" s="9"/>
      <c r="F8" s="9"/>
      <c r="G8" s="3"/>
      <c r="M8" s="34"/>
      <c r="N8" s="34"/>
      <c r="P8" s="33"/>
    </row>
    <row r="9" spans="1:46" s="21" customFormat="1" ht="100.5" customHeight="1">
      <c r="A9" s="10" t="s">
        <v>4</v>
      </c>
      <c r="B9" s="10" t="s">
        <v>5</v>
      </c>
      <c r="C9" s="10" t="s">
        <v>12</v>
      </c>
      <c r="D9" s="10" t="s">
        <v>13</v>
      </c>
      <c r="E9" s="10" t="s">
        <v>14</v>
      </c>
      <c r="F9" s="10" t="s">
        <v>26</v>
      </c>
      <c r="G9" s="10" t="s">
        <v>16</v>
      </c>
      <c r="H9" s="10" t="s">
        <v>25</v>
      </c>
      <c r="I9" s="10" t="s">
        <v>24</v>
      </c>
      <c r="J9" s="10" t="s">
        <v>27</v>
      </c>
      <c r="K9" s="10" t="s">
        <v>23</v>
      </c>
      <c r="L9" s="10" t="s">
        <v>17</v>
      </c>
      <c r="M9" s="10" t="s">
        <v>18</v>
      </c>
      <c r="N9" s="10" t="s">
        <v>28</v>
      </c>
      <c r="O9" s="10" t="s">
        <v>19</v>
      </c>
      <c r="P9" s="10" t="s">
        <v>22</v>
      </c>
      <c r="Q9" s="10" t="s">
        <v>20</v>
      </c>
      <c r="R9" s="10" t="s">
        <v>29</v>
      </c>
      <c r="S9" s="21" t="s">
        <v>21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s="24" customFormat="1" ht="47.25" customHeight="1">
      <c r="A10" s="31">
        <v>1</v>
      </c>
      <c r="B10" s="25" t="s">
        <v>6</v>
      </c>
      <c r="C10" s="11">
        <v>13155</v>
      </c>
      <c r="D10" s="11">
        <v>12590</v>
      </c>
      <c r="E10" s="11">
        <v>12040</v>
      </c>
      <c r="F10" s="11">
        <f>C10+D10+E10</f>
        <v>37785</v>
      </c>
      <c r="G10" s="11">
        <v>12645</v>
      </c>
      <c r="H10" s="11">
        <v>13920</v>
      </c>
      <c r="I10" s="11">
        <v>9135</v>
      </c>
      <c r="J10" s="11">
        <f>G10+H10+I10</f>
        <v>35700</v>
      </c>
      <c r="K10" s="41">
        <v>14145</v>
      </c>
      <c r="L10" s="41">
        <v>10731.25</v>
      </c>
      <c r="M10" s="42">
        <v>13944.95</v>
      </c>
      <c r="N10" s="42">
        <f>K10+L10+M10</f>
        <v>38821.2</v>
      </c>
      <c r="O10" s="41">
        <v>12940.62</v>
      </c>
      <c r="P10" s="41">
        <v>12940.62</v>
      </c>
      <c r="Q10" s="41">
        <v>13113.54</v>
      </c>
      <c r="R10" s="41">
        <f>O10+P10+Q10</f>
        <v>38994.78</v>
      </c>
      <c r="S10" s="41">
        <f>F10+J10+N10+R10</f>
        <v>151300.97999999998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24" customFormat="1" ht="32.25" customHeight="1">
      <c r="A11" s="31">
        <v>2</v>
      </c>
      <c r="B11" s="25" t="s">
        <v>31</v>
      </c>
      <c r="C11" s="11">
        <v>17010</v>
      </c>
      <c r="D11" s="11">
        <v>17040</v>
      </c>
      <c r="E11" s="11">
        <v>17055</v>
      </c>
      <c r="F11" s="11">
        <f>C11+D11+E11</f>
        <v>51105</v>
      </c>
      <c r="G11" s="11">
        <v>17058.75</v>
      </c>
      <c r="H11" s="11">
        <v>16860</v>
      </c>
      <c r="I11" s="11">
        <v>17400</v>
      </c>
      <c r="J11" s="11">
        <f>G11+H11+I11</f>
        <v>51318.75</v>
      </c>
      <c r="K11" s="41">
        <v>18345</v>
      </c>
      <c r="L11" s="41">
        <v>18517.5</v>
      </c>
      <c r="M11" s="42">
        <v>15493.87</v>
      </c>
      <c r="N11" s="42">
        <f>K11+L11+M11</f>
        <v>52356.37</v>
      </c>
      <c r="O11" s="41">
        <v>16979.66</v>
      </c>
      <c r="P11" s="41">
        <v>16979.66</v>
      </c>
      <c r="Q11" s="41">
        <v>17206.55</v>
      </c>
      <c r="R11" s="41">
        <f>O11+P11+Q11</f>
        <v>51165.869999999995</v>
      </c>
      <c r="S11" s="41">
        <f>F11+J11+N11+R11</f>
        <v>205945.99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24" customFormat="1" ht="57.75" customHeight="1">
      <c r="A12" s="31">
        <v>3</v>
      </c>
      <c r="B12" s="25" t="s">
        <v>8</v>
      </c>
      <c r="C12" s="11">
        <v>12745</v>
      </c>
      <c r="D12" s="11">
        <v>12820</v>
      </c>
      <c r="E12" s="11">
        <v>12765</v>
      </c>
      <c r="F12" s="11">
        <f>C12+D12+E12</f>
        <v>38330</v>
      </c>
      <c r="G12" s="11">
        <v>13170</v>
      </c>
      <c r="H12" s="11">
        <v>12495</v>
      </c>
      <c r="I12" s="11">
        <v>12735</v>
      </c>
      <c r="J12" s="11">
        <f>G12+H12+I12</f>
        <v>38400</v>
      </c>
      <c r="K12" s="41">
        <v>12740</v>
      </c>
      <c r="L12" s="41">
        <v>12610</v>
      </c>
      <c r="M12" s="42">
        <v>12871.24</v>
      </c>
      <c r="N12" s="42">
        <f>K12+L12+M12</f>
        <v>38221.24</v>
      </c>
      <c r="O12" s="41">
        <v>12740.63</v>
      </c>
      <c r="P12" s="41">
        <v>12740.63</v>
      </c>
      <c r="Q12" s="41">
        <v>12910.88</v>
      </c>
      <c r="R12" s="41">
        <f>O12+P12+Q12</f>
        <v>38392.14</v>
      </c>
      <c r="S12" s="41">
        <f>F12+J12+N12+R12</f>
        <v>153343.38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24" customFormat="1" ht="47.25" customHeight="1">
      <c r="A13" s="31">
        <v>4</v>
      </c>
      <c r="B13" s="25" t="s">
        <v>11</v>
      </c>
      <c r="C13" s="11">
        <v>10080</v>
      </c>
      <c r="D13" s="11">
        <v>10060</v>
      </c>
      <c r="E13" s="11">
        <v>10070</v>
      </c>
      <c r="F13" s="11">
        <f>C13+D13+E13</f>
        <v>30210</v>
      </c>
      <c r="G13" s="11">
        <v>10500</v>
      </c>
      <c r="H13" s="11">
        <v>10195</v>
      </c>
      <c r="I13" s="11">
        <v>10325</v>
      </c>
      <c r="J13" s="11">
        <f>G13+H13+I13</f>
        <v>31020</v>
      </c>
      <c r="K13" s="41">
        <v>11100</v>
      </c>
      <c r="L13" s="41">
        <v>10185</v>
      </c>
      <c r="M13" s="42">
        <v>10349.16</v>
      </c>
      <c r="N13" s="42">
        <f>K13+L13+M13</f>
        <v>31634.16</v>
      </c>
      <c r="O13" s="41">
        <v>10261.18</v>
      </c>
      <c r="P13" s="41">
        <v>10261.18</v>
      </c>
      <c r="Q13" s="41">
        <v>10529.73</v>
      </c>
      <c r="R13" s="41">
        <f>O13+P13+Q13</f>
        <v>31052.09</v>
      </c>
      <c r="S13" s="41">
        <f>F13+J13+N13+R13</f>
        <v>123916.25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24" customFormat="1" ht="77.25" customHeight="1">
      <c r="A14" s="31">
        <v>5</v>
      </c>
      <c r="B14" s="25" t="s">
        <v>10</v>
      </c>
      <c r="C14" s="11">
        <v>12045</v>
      </c>
      <c r="D14" s="11">
        <v>12105</v>
      </c>
      <c r="E14" s="11">
        <v>12180</v>
      </c>
      <c r="F14" s="11">
        <f>C14+D14+E14</f>
        <v>36330</v>
      </c>
      <c r="G14" s="11">
        <v>12975</v>
      </c>
      <c r="H14" s="11">
        <v>11400</v>
      </c>
      <c r="I14" s="11">
        <v>12990</v>
      </c>
      <c r="J14" s="11">
        <f>G14+H14+I14</f>
        <v>37365</v>
      </c>
      <c r="K14" s="41">
        <v>12240</v>
      </c>
      <c r="L14" s="41">
        <v>12010</v>
      </c>
      <c r="M14" s="42">
        <v>12153.28</v>
      </c>
      <c r="N14" s="42">
        <f>K14+L14+M14</f>
        <v>36403.28</v>
      </c>
      <c r="O14" s="41">
        <v>12077.91</v>
      </c>
      <c r="P14" s="41">
        <v>12077.91</v>
      </c>
      <c r="Q14" s="41">
        <v>12239.3</v>
      </c>
      <c r="R14" s="41">
        <f>O14+P14+Q14</f>
        <v>36395.119999999995</v>
      </c>
      <c r="S14" s="41">
        <f>F14+J14+N14+R14</f>
        <v>146493.4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27" customFormat="1" ht="16.5" customHeight="1">
      <c r="A15" s="13"/>
      <c r="B15" s="23" t="s">
        <v>9</v>
      </c>
      <c r="C15" s="32">
        <f aca="true" t="shared" si="0" ref="C15:S15">SUM(C10:C14)</f>
        <v>65035</v>
      </c>
      <c r="D15" s="11">
        <f t="shared" si="0"/>
        <v>64615</v>
      </c>
      <c r="E15" s="11">
        <f t="shared" si="0"/>
        <v>64110</v>
      </c>
      <c r="F15" s="11">
        <f t="shared" si="0"/>
        <v>193760</v>
      </c>
      <c r="G15" s="41">
        <f t="shared" si="0"/>
        <v>66348.75</v>
      </c>
      <c r="H15" s="41">
        <f t="shared" si="0"/>
        <v>64870</v>
      </c>
      <c r="I15" s="41">
        <f t="shared" si="0"/>
        <v>62585</v>
      </c>
      <c r="J15" s="41">
        <f>SUM(J10:J14)</f>
        <v>193803.75</v>
      </c>
      <c r="K15" s="41">
        <f t="shared" si="0"/>
        <v>68570</v>
      </c>
      <c r="L15" s="41">
        <f t="shared" si="0"/>
        <v>64053.75</v>
      </c>
      <c r="M15" s="42">
        <f t="shared" si="0"/>
        <v>64812.5</v>
      </c>
      <c r="N15" s="42">
        <f t="shared" si="0"/>
        <v>197436.25</v>
      </c>
      <c r="O15" s="41">
        <f t="shared" si="0"/>
        <v>65000</v>
      </c>
      <c r="P15" s="41">
        <f t="shared" si="0"/>
        <v>65000</v>
      </c>
      <c r="Q15" s="41">
        <f t="shared" si="0"/>
        <v>66000</v>
      </c>
      <c r="R15" s="41">
        <f t="shared" si="0"/>
        <v>196000</v>
      </c>
      <c r="S15" s="41">
        <f t="shared" si="0"/>
        <v>781000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4" customFormat="1" ht="15.75" hidden="1">
      <c r="A16" s="12"/>
      <c r="B16" s="12"/>
      <c r="C16" s="3"/>
      <c r="D16" s="5"/>
      <c r="E16" s="5"/>
      <c r="F16" s="5"/>
      <c r="G16" s="37"/>
      <c r="H16" s="20"/>
      <c r="I16" s="20"/>
      <c r="J16" s="20"/>
      <c r="K16" s="20"/>
      <c r="L16" s="20"/>
      <c r="M16" s="38"/>
      <c r="N16" s="3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s="4" customFormat="1" ht="15.75" hidden="1">
      <c r="A17" s="12"/>
      <c r="B17" s="12"/>
      <c r="C17" s="3"/>
      <c r="D17" s="5"/>
      <c r="E17" s="5"/>
      <c r="F17" s="5"/>
      <c r="G17" s="37"/>
      <c r="H17" s="20"/>
      <c r="I17" s="20"/>
      <c r="J17" s="20"/>
      <c r="K17" s="20"/>
      <c r="L17" s="20"/>
      <c r="M17" s="38"/>
      <c r="N17" s="38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s="4" customFormat="1" ht="15.75" hidden="1">
      <c r="A18" s="12"/>
      <c r="B18" s="12"/>
      <c r="C18" s="3"/>
      <c r="D18" s="5"/>
      <c r="E18" s="5"/>
      <c r="F18" s="5"/>
      <c r="G18" s="37"/>
      <c r="H18" s="20"/>
      <c r="I18" s="20"/>
      <c r="J18" s="20"/>
      <c r="K18" s="20"/>
      <c r="L18" s="20"/>
      <c r="M18" s="38"/>
      <c r="N18" s="3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s="4" customFormat="1" ht="15.75" hidden="1">
      <c r="A19" s="12"/>
      <c r="B19" s="12"/>
      <c r="C19" s="3"/>
      <c r="D19" s="5"/>
      <c r="E19" s="5"/>
      <c r="F19" s="5"/>
      <c r="G19" s="37"/>
      <c r="H19" s="20"/>
      <c r="I19" s="20"/>
      <c r="J19" s="20"/>
      <c r="K19" s="20"/>
      <c r="L19" s="20"/>
      <c r="M19" s="38"/>
      <c r="N19" s="3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4" customFormat="1" ht="15.75" hidden="1">
      <c r="A20" s="12"/>
      <c r="B20" s="12"/>
      <c r="C20" s="3"/>
      <c r="D20" s="5"/>
      <c r="E20" s="5"/>
      <c r="F20" s="5"/>
      <c r="G20" s="37"/>
      <c r="H20" s="20"/>
      <c r="I20" s="20"/>
      <c r="J20" s="20"/>
      <c r="K20" s="20"/>
      <c r="L20" s="20"/>
      <c r="M20" s="38"/>
      <c r="N20" s="38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s="4" customFormat="1" ht="15.75" hidden="1">
      <c r="A21" s="12"/>
      <c r="B21" s="12"/>
      <c r="C21" s="3"/>
      <c r="D21" s="5"/>
      <c r="E21" s="5"/>
      <c r="F21" s="5"/>
      <c r="G21" s="37"/>
      <c r="H21" s="20"/>
      <c r="I21" s="20"/>
      <c r="J21" s="20"/>
      <c r="K21" s="20"/>
      <c r="L21" s="20"/>
      <c r="M21" s="38"/>
      <c r="N21" s="3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s="4" customFormat="1" ht="15.75" hidden="1">
      <c r="A22" s="12"/>
      <c r="B22" s="12"/>
      <c r="C22" s="3"/>
      <c r="D22" s="5"/>
      <c r="E22" s="5"/>
      <c r="F22" s="5"/>
      <c r="G22" s="37"/>
      <c r="H22" s="20"/>
      <c r="I22" s="20"/>
      <c r="J22" s="20"/>
      <c r="K22" s="20"/>
      <c r="L22" s="20"/>
      <c r="M22" s="38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s="4" customFormat="1" ht="15.75" hidden="1">
      <c r="A23" s="12"/>
      <c r="B23" s="12"/>
      <c r="C23" s="3"/>
      <c r="D23" s="5"/>
      <c r="E23" s="5"/>
      <c r="F23" s="5"/>
      <c r="G23" s="37"/>
      <c r="H23" s="20"/>
      <c r="I23" s="20"/>
      <c r="J23" s="20"/>
      <c r="K23" s="20"/>
      <c r="L23" s="20"/>
      <c r="M23" s="38"/>
      <c r="N23" s="38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s="4" customFormat="1" ht="15.75" hidden="1">
      <c r="A24" s="12"/>
      <c r="B24" s="12"/>
      <c r="C24" s="3"/>
      <c r="D24" s="5"/>
      <c r="E24" s="5"/>
      <c r="F24" s="5"/>
      <c r="G24" s="37"/>
      <c r="H24" s="20"/>
      <c r="I24" s="20"/>
      <c r="J24" s="20"/>
      <c r="K24" s="20"/>
      <c r="L24" s="20"/>
      <c r="M24" s="38"/>
      <c r="N24" s="38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s="4" customFormat="1" ht="15.75" hidden="1">
      <c r="A25" s="12"/>
      <c r="B25" s="12"/>
      <c r="C25" s="3"/>
      <c r="D25" s="5"/>
      <c r="E25" s="5"/>
      <c r="F25" s="5"/>
      <c r="G25" s="37"/>
      <c r="H25" s="20"/>
      <c r="I25" s="20"/>
      <c r="J25" s="20"/>
      <c r="K25" s="20"/>
      <c r="L25" s="20"/>
      <c r="M25" s="38"/>
      <c r="N25" s="38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4" customFormat="1" ht="15.75">
      <c r="A26" s="5"/>
      <c r="B26" s="14"/>
      <c r="C26" s="15"/>
      <c r="D26" s="16"/>
      <c r="E26" s="16"/>
      <c r="F26" s="16"/>
      <c r="G26" s="5"/>
      <c r="H26" s="20"/>
      <c r="I26" s="20"/>
      <c r="J26" s="20"/>
      <c r="K26" s="20"/>
      <c r="L26" s="20"/>
      <c r="M26" s="38"/>
      <c r="N26" s="38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6"/>
  <sheetViews>
    <sheetView zoomScalePageLayoutView="0" workbookViewId="0" topLeftCell="A1">
      <selection activeCell="A1" sqref="A1:IV26"/>
    </sheetView>
  </sheetViews>
  <sheetFormatPr defaultColWidth="9.140625" defaultRowHeight="12.75"/>
  <cols>
    <col min="1" max="1" width="5.140625" style="0" customWidth="1"/>
    <col min="2" max="2" width="15.28125" style="0" customWidth="1"/>
    <col min="3" max="3" width="13.421875" style="0" customWidth="1"/>
    <col min="4" max="4" width="14.421875" style="0" customWidth="1"/>
    <col min="5" max="5" width="13.7109375" style="0" customWidth="1"/>
    <col min="6" max="6" width="14.00390625" style="0" customWidth="1"/>
    <col min="7" max="7" width="12.421875" style="0" customWidth="1"/>
    <col min="8" max="8" width="12.00390625" style="0" customWidth="1"/>
    <col min="9" max="9" width="10.421875" style="0" customWidth="1"/>
    <col min="10" max="10" width="11.140625" style="0" customWidth="1"/>
    <col min="11" max="11" width="11.8515625" style="0" customWidth="1"/>
    <col min="12" max="12" width="11.421875" style="0" customWidth="1"/>
    <col min="13" max="13" width="11.140625" style="0" customWidth="1"/>
    <col min="14" max="14" width="11.7109375" style="0" customWidth="1"/>
    <col min="15" max="15" width="10.8515625" style="0" customWidth="1"/>
    <col min="16" max="17" width="11.140625" style="0" customWidth="1"/>
    <col min="18" max="18" width="12.28125" style="0" customWidth="1"/>
    <col min="19" max="19" width="11.7109375" style="0" customWidth="1"/>
  </cols>
  <sheetData>
    <row r="1" spans="1:14" s="4" customFormat="1" ht="12.75" customHeight="1">
      <c r="A1" s="43" t="s">
        <v>2</v>
      </c>
      <c r="B1" s="43"/>
      <c r="C1" s="43"/>
      <c r="D1" s="6"/>
      <c r="E1" s="6"/>
      <c r="F1" s="6"/>
      <c r="G1" s="3"/>
      <c r="M1" s="34"/>
      <c r="N1" s="34"/>
    </row>
    <row r="2" spans="1:14" s="4" customFormat="1" ht="12.75" customHeight="1">
      <c r="A2" s="1"/>
      <c r="B2" s="1"/>
      <c r="C2" s="1"/>
      <c r="D2" s="6"/>
      <c r="E2" s="6"/>
      <c r="F2" s="6"/>
      <c r="G2" s="3"/>
      <c r="M2" s="34"/>
      <c r="N2" s="34"/>
    </row>
    <row r="3" spans="1:14" s="4" customFormat="1" ht="12.75" customHeight="1">
      <c r="A3" s="1"/>
      <c r="B3" s="1"/>
      <c r="C3" s="1"/>
      <c r="D3" s="6"/>
      <c r="E3" s="6"/>
      <c r="F3" s="6"/>
      <c r="G3" s="3"/>
      <c r="M3" s="34"/>
      <c r="N3" s="34"/>
    </row>
    <row r="4" spans="1:14" s="4" customFormat="1" ht="12.75" customHeight="1">
      <c r="A4" s="7"/>
      <c r="B4" s="8"/>
      <c r="C4" s="8"/>
      <c r="D4" s="6"/>
      <c r="E4" s="6"/>
      <c r="F4" s="6"/>
      <c r="G4" s="3"/>
      <c r="M4" s="34"/>
      <c r="N4" s="34"/>
    </row>
    <row r="5" spans="1:14" s="4" customFormat="1" ht="12.75" customHeight="1">
      <c r="A5" s="44" t="s">
        <v>3</v>
      </c>
      <c r="B5" s="44"/>
      <c r="C5" s="44"/>
      <c r="D5" s="44"/>
      <c r="E5" s="7"/>
      <c r="F5" s="7"/>
      <c r="G5" s="3"/>
      <c r="M5" s="34"/>
      <c r="N5" s="34"/>
    </row>
    <row r="6" spans="1:14" s="30" customFormat="1" ht="15.75" customHeight="1">
      <c r="A6" s="45" t="s">
        <v>33</v>
      </c>
      <c r="B6" s="45"/>
      <c r="C6" s="45"/>
      <c r="D6" s="45"/>
      <c r="E6" s="29"/>
      <c r="F6" s="29"/>
      <c r="G6" s="3"/>
      <c r="M6" s="35"/>
      <c r="N6" s="35"/>
    </row>
    <row r="7" spans="1:14" s="30" customFormat="1" ht="15.75" customHeight="1">
      <c r="A7" s="29"/>
      <c r="B7" s="29"/>
      <c r="C7" s="29"/>
      <c r="D7" s="29"/>
      <c r="E7" s="29"/>
      <c r="F7" s="29"/>
      <c r="G7" s="3"/>
      <c r="M7" s="35"/>
      <c r="N7" s="35"/>
    </row>
    <row r="8" spans="1:16" s="4" customFormat="1" ht="15.75">
      <c r="A8" s="3"/>
      <c r="B8" s="3"/>
      <c r="C8" s="3"/>
      <c r="D8" s="9"/>
      <c r="E8" s="9"/>
      <c r="F8" s="9"/>
      <c r="G8" s="3"/>
      <c r="M8" s="34"/>
      <c r="N8" s="34"/>
      <c r="P8" s="33"/>
    </row>
    <row r="9" spans="1:46" s="21" customFormat="1" ht="100.5" customHeight="1">
      <c r="A9" s="10" t="s">
        <v>4</v>
      </c>
      <c r="B9" s="10" t="s">
        <v>5</v>
      </c>
      <c r="C9" s="10" t="s">
        <v>12</v>
      </c>
      <c r="D9" s="10" t="s">
        <v>13</v>
      </c>
      <c r="E9" s="10" t="s">
        <v>14</v>
      </c>
      <c r="F9" s="10" t="s">
        <v>26</v>
      </c>
      <c r="G9" s="10" t="s">
        <v>16</v>
      </c>
      <c r="H9" s="10" t="s">
        <v>25</v>
      </c>
      <c r="I9" s="10" t="s">
        <v>24</v>
      </c>
      <c r="J9" s="10" t="s">
        <v>27</v>
      </c>
      <c r="K9" s="10" t="s">
        <v>23</v>
      </c>
      <c r="L9" s="10" t="s">
        <v>17</v>
      </c>
      <c r="M9" s="10" t="s">
        <v>18</v>
      </c>
      <c r="N9" s="10" t="s">
        <v>28</v>
      </c>
      <c r="O9" s="10" t="s">
        <v>19</v>
      </c>
      <c r="P9" s="10" t="s">
        <v>22</v>
      </c>
      <c r="Q9" s="10" t="s">
        <v>20</v>
      </c>
      <c r="R9" s="10" t="s">
        <v>29</v>
      </c>
      <c r="S9" s="21" t="s">
        <v>21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s="24" customFormat="1" ht="47.25" customHeight="1">
      <c r="A10" s="31">
        <v>1</v>
      </c>
      <c r="B10" s="25" t="s">
        <v>6</v>
      </c>
      <c r="C10" s="11">
        <v>13155</v>
      </c>
      <c r="D10" s="11">
        <v>12590</v>
      </c>
      <c r="E10" s="11">
        <v>12040</v>
      </c>
      <c r="F10" s="11">
        <f>C10+D10+E10</f>
        <v>37785</v>
      </c>
      <c r="G10" s="11">
        <v>12645</v>
      </c>
      <c r="H10" s="11">
        <v>13920</v>
      </c>
      <c r="I10" s="11">
        <v>9135</v>
      </c>
      <c r="J10" s="11">
        <f>G10+H10+I10</f>
        <v>35700</v>
      </c>
      <c r="K10" s="41">
        <v>14145</v>
      </c>
      <c r="L10" s="41">
        <v>10731.25</v>
      </c>
      <c r="M10" s="42">
        <v>13944.95</v>
      </c>
      <c r="N10" s="42">
        <f>K10+L10+M10</f>
        <v>38821.2</v>
      </c>
      <c r="O10" s="41">
        <v>12940.62</v>
      </c>
      <c r="P10" s="41">
        <v>12940.62</v>
      </c>
      <c r="Q10" s="41">
        <v>6569.64</v>
      </c>
      <c r="R10" s="41">
        <f>O10+P10+Q10</f>
        <v>32450.88</v>
      </c>
      <c r="S10" s="41">
        <f>F10+J10+N10+R10</f>
        <v>144757.08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24" customFormat="1" ht="32.25" customHeight="1">
      <c r="A11" s="31">
        <v>2</v>
      </c>
      <c r="B11" s="25" t="s">
        <v>31</v>
      </c>
      <c r="C11" s="11">
        <v>17010</v>
      </c>
      <c r="D11" s="11">
        <v>17040</v>
      </c>
      <c r="E11" s="11">
        <v>17055</v>
      </c>
      <c r="F11" s="11">
        <f>C11+D11+E11</f>
        <v>51105</v>
      </c>
      <c r="G11" s="11">
        <v>17058.75</v>
      </c>
      <c r="H11" s="11">
        <v>16860</v>
      </c>
      <c r="I11" s="11">
        <v>17400</v>
      </c>
      <c r="J11" s="11">
        <f>G11+H11+I11</f>
        <v>51318.75</v>
      </c>
      <c r="K11" s="41">
        <v>18345</v>
      </c>
      <c r="L11" s="41">
        <v>18517.5</v>
      </c>
      <c r="M11" s="42">
        <v>15493.87</v>
      </c>
      <c r="N11" s="42">
        <f>K11+L11+M11</f>
        <v>52356.37</v>
      </c>
      <c r="O11" s="41">
        <v>16979.66</v>
      </c>
      <c r="P11" s="41">
        <v>16979.66</v>
      </c>
      <c r="Q11" s="41">
        <v>8620.16</v>
      </c>
      <c r="R11" s="41">
        <f>O11+P11+Q11</f>
        <v>42579.479999999996</v>
      </c>
      <c r="S11" s="41">
        <f>F11+J11+N11+R11</f>
        <v>197359.59999999998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24" customFormat="1" ht="57.75" customHeight="1">
      <c r="A12" s="31">
        <v>3</v>
      </c>
      <c r="B12" s="25" t="s">
        <v>8</v>
      </c>
      <c r="C12" s="11">
        <v>12745</v>
      </c>
      <c r="D12" s="11">
        <v>12820</v>
      </c>
      <c r="E12" s="11">
        <v>12765</v>
      </c>
      <c r="F12" s="11">
        <f>C12+D12+E12</f>
        <v>38330</v>
      </c>
      <c r="G12" s="11">
        <v>13170</v>
      </c>
      <c r="H12" s="11">
        <v>12495</v>
      </c>
      <c r="I12" s="11">
        <v>12735</v>
      </c>
      <c r="J12" s="11">
        <f>G12+H12+I12</f>
        <v>38400</v>
      </c>
      <c r="K12" s="41">
        <v>12740</v>
      </c>
      <c r="L12" s="41">
        <v>12610</v>
      </c>
      <c r="M12" s="42">
        <v>12871.24</v>
      </c>
      <c r="N12" s="42">
        <f>K12+L12+M12</f>
        <v>38221.24</v>
      </c>
      <c r="O12" s="41">
        <v>12740.63</v>
      </c>
      <c r="P12" s="41">
        <v>12740.63</v>
      </c>
      <c r="Q12" s="41">
        <v>6468.11</v>
      </c>
      <c r="R12" s="41">
        <f>O12+P12+Q12</f>
        <v>31949.37</v>
      </c>
      <c r="S12" s="41">
        <f>F12+J12+N12+R12</f>
        <v>146900.61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24" customFormat="1" ht="47.25" customHeight="1">
      <c r="A13" s="31">
        <v>4</v>
      </c>
      <c r="B13" s="25" t="s">
        <v>11</v>
      </c>
      <c r="C13" s="11">
        <v>10080</v>
      </c>
      <c r="D13" s="11">
        <v>10060</v>
      </c>
      <c r="E13" s="11">
        <v>10070</v>
      </c>
      <c r="F13" s="11">
        <f>C13+D13+E13</f>
        <v>30210</v>
      </c>
      <c r="G13" s="11">
        <v>10500</v>
      </c>
      <c r="H13" s="11">
        <v>10195</v>
      </c>
      <c r="I13" s="11">
        <v>10325</v>
      </c>
      <c r="J13" s="11">
        <f>G13+H13+I13</f>
        <v>31020</v>
      </c>
      <c r="K13" s="41">
        <v>11100</v>
      </c>
      <c r="L13" s="41">
        <v>10185</v>
      </c>
      <c r="M13" s="42">
        <v>10349.16</v>
      </c>
      <c r="N13" s="42">
        <f>K13+L13+M13</f>
        <v>31634.16</v>
      </c>
      <c r="O13" s="41">
        <v>10261.18</v>
      </c>
      <c r="P13" s="41">
        <v>10261.18</v>
      </c>
      <c r="Q13" s="41">
        <v>5210.43</v>
      </c>
      <c r="R13" s="41">
        <f>O13+P13+Q13</f>
        <v>25732.79</v>
      </c>
      <c r="S13" s="41">
        <f>F13+J13+N13+R13</f>
        <v>118596.95000000001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24" customFormat="1" ht="77.25" customHeight="1">
      <c r="A14" s="31">
        <v>5</v>
      </c>
      <c r="B14" s="25" t="s">
        <v>10</v>
      </c>
      <c r="C14" s="11">
        <v>12045</v>
      </c>
      <c r="D14" s="11">
        <v>12105</v>
      </c>
      <c r="E14" s="11">
        <v>12180</v>
      </c>
      <c r="F14" s="11">
        <f>C14+D14+E14</f>
        <v>36330</v>
      </c>
      <c r="G14" s="11">
        <v>12975</v>
      </c>
      <c r="H14" s="11">
        <v>11400</v>
      </c>
      <c r="I14" s="11">
        <v>12990</v>
      </c>
      <c r="J14" s="11">
        <f>G14+H14+I14</f>
        <v>37365</v>
      </c>
      <c r="K14" s="41">
        <v>12240</v>
      </c>
      <c r="L14" s="41">
        <v>12010</v>
      </c>
      <c r="M14" s="42">
        <v>12153.28</v>
      </c>
      <c r="N14" s="42">
        <f>K14+L14+M14</f>
        <v>36403.28</v>
      </c>
      <c r="O14" s="41">
        <v>12077.91</v>
      </c>
      <c r="P14" s="41">
        <v>12077.91</v>
      </c>
      <c r="Q14" s="41">
        <v>6131.66</v>
      </c>
      <c r="R14" s="41">
        <f>O14+P14+Q14</f>
        <v>30287.48</v>
      </c>
      <c r="S14" s="41">
        <f>F14+J14+N14+R14</f>
        <v>140385.76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27" customFormat="1" ht="16.5" customHeight="1">
      <c r="A15" s="13"/>
      <c r="B15" s="23" t="s">
        <v>9</v>
      </c>
      <c r="C15" s="32">
        <f aca="true" t="shared" si="0" ref="C15:S15">SUM(C10:C14)</f>
        <v>65035</v>
      </c>
      <c r="D15" s="11">
        <f t="shared" si="0"/>
        <v>64615</v>
      </c>
      <c r="E15" s="11">
        <f t="shared" si="0"/>
        <v>64110</v>
      </c>
      <c r="F15" s="11">
        <f t="shared" si="0"/>
        <v>193760</v>
      </c>
      <c r="G15" s="41">
        <f t="shared" si="0"/>
        <v>66348.75</v>
      </c>
      <c r="H15" s="41">
        <f t="shared" si="0"/>
        <v>64870</v>
      </c>
      <c r="I15" s="41">
        <f t="shared" si="0"/>
        <v>62585</v>
      </c>
      <c r="J15" s="41">
        <f>SUM(J10:J14)</f>
        <v>193803.75</v>
      </c>
      <c r="K15" s="41">
        <f t="shared" si="0"/>
        <v>68570</v>
      </c>
      <c r="L15" s="41">
        <f t="shared" si="0"/>
        <v>64053.75</v>
      </c>
      <c r="M15" s="42">
        <f t="shared" si="0"/>
        <v>64812.5</v>
      </c>
      <c r="N15" s="42">
        <f t="shared" si="0"/>
        <v>197436.25</v>
      </c>
      <c r="O15" s="41">
        <f t="shared" si="0"/>
        <v>65000</v>
      </c>
      <c r="P15" s="41">
        <f t="shared" si="0"/>
        <v>65000</v>
      </c>
      <c r="Q15" s="41">
        <f t="shared" si="0"/>
        <v>33000</v>
      </c>
      <c r="R15" s="41">
        <f t="shared" si="0"/>
        <v>163000</v>
      </c>
      <c r="S15" s="41">
        <f t="shared" si="0"/>
        <v>748000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4" customFormat="1" ht="15.75" hidden="1">
      <c r="A16" s="12"/>
      <c r="B16" s="12"/>
      <c r="C16" s="3"/>
      <c r="D16" s="5"/>
      <c r="E16" s="5"/>
      <c r="F16" s="5"/>
      <c r="G16" s="37"/>
      <c r="H16" s="20"/>
      <c r="I16" s="20"/>
      <c r="J16" s="20"/>
      <c r="K16" s="20"/>
      <c r="L16" s="20"/>
      <c r="M16" s="38"/>
      <c r="N16" s="3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s="4" customFormat="1" ht="15.75" hidden="1">
      <c r="A17" s="12"/>
      <c r="B17" s="12"/>
      <c r="C17" s="3"/>
      <c r="D17" s="5"/>
      <c r="E17" s="5"/>
      <c r="F17" s="5"/>
      <c r="G17" s="37"/>
      <c r="H17" s="20"/>
      <c r="I17" s="20"/>
      <c r="J17" s="20"/>
      <c r="K17" s="20"/>
      <c r="L17" s="20"/>
      <c r="M17" s="38"/>
      <c r="N17" s="38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s="4" customFormat="1" ht="15.75" hidden="1">
      <c r="A18" s="12"/>
      <c r="B18" s="12"/>
      <c r="C18" s="3"/>
      <c r="D18" s="5"/>
      <c r="E18" s="5"/>
      <c r="F18" s="5"/>
      <c r="G18" s="37"/>
      <c r="H18" s="20"/>
      <c r="I18" s="20"/>
      <c r="J18" s="20"/>
      <c r="K18" s="20"/>
      <c r="L18" s="20"/>
      <c r="M18" s="38"/>
      <c r="N18" s="3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s="4" customFormat="1" ht="15.75" hidden="1">
      <c r="A19" s="12"/>
      <c r="B19" s="12"/>
      <c r="C19" s="3"/>
      <c r="D19" s="5"/>
      <c r="E19" s="5"/>
      <c r="F19" s="5"/>
      <c r="G19" s="37"/>
      <c r="H19" s="20"/>
      <c r="I19" s="20"/>
      <c r="J19" s="20"/>
      <c r="K19" s="20"/>
      <c r="L19" s="20"/>
      <c r="M19" s="38"/>
      <c r="N19" s="3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4" customFormat="1" ht="15.75" hidden="1">
      <c r="A20" s="12"/>
      <c r="B20" s="12"/>
      <c r="C20" s="3"/>
      <c r="D20" s="5"/>
      <c r="E20" s="5"/>
      <c r="F20" s="5"/>
      <c r="G20" s="37"/>
      <c r="H20" s="20"/>
      <c r="I20" s="20"/>
      <c r="J20" s="20"/>
      <c r="K20" s="20"/>
      <c r="L20" s="20"/>
      <c r="M20" s="38"/>
      <c r="N20" s="38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s="4" customFormat="1" ht="15.75" hidden="1">
      <c r="A21" s="12"/>
      <c r="B21" s="12"/>
      <c r="C21" s="3"/>
      <c r="D21" s="5"/>
      <c r="E21" s="5"/>
      <c r="F21" s="5"/>
      <c r="G21" s="37"/>
      <c r="H21" s="20"/>
      <c r="I21" s="20"/>
      <c r="J21" s="20"/>
      <c r="K21" s="20"/>
      <c r="L21" s="20"/>
      <c r="M21" s="38"/>
      <c r="N21" s="3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s="4" customFormat="1" ht="15.75" hidden="1">
      <c r="A22" s="12"/>
      <c r="B22" s="12"/>
      <c r="C22" s="3"/>
      <c r="D22" s="5"/>
      <c r="E22" s="5"/>
      <c r="F22" s="5"/>
      <c r="G22" s="37"/>
      <c r="H22" s="20"/>
      <c r="I22" s="20"/>
      <c r="J22" s="20"/>
      <c r="K22" s="20"/>
      <c r="L22" s="20"/>
      <c r="M22" s="38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s="4" customFormat="1" ht="15.75" hidden="1">
      <c r="A23" s="12"/>
      <c r="B23" s="12"/>
      <c r="C23" s="3"/>
      <c r="D23" s="5"/>
      <c r="E23" s="5"/>
      <c r="F23" s="5"/>
      <c r="G23" s="37"/>
      <c r="H23" s="20"/>
      <c r="I23" s="20"/>
      <c r="J23" s="20"/>
      <c r="K23" s="20"/>
      <c r="L23" s="20"/>
      <c r="M23" s="38"/>
      <c r="N23" s="38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s="4" customFormat="1" ht="15.75" hidden="1">
      <c r="A24" s="12"/>
      <c r="B24" s="12"/>
      <c r="C24" s="3"/>
      <c r="D24" s="5"/>
      <c r="E24" s="5"/>
      <c r="F24" s="5"/>
      <c r="G24" s="37"/>
      <c r="H24" s="20"/>
      <c r="I24" s="20"/>
      <c r="J24" s="20"/>
      <c r="K24" s="20"/>
      <c r="L24" s="20"/>
      <c r="M24" s="38"/>
      <c r="N24" s="38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s="4" customFormat="1" ht="15.75" hidden="1">
      <c r="A25" s="12"/>
      <c r="B25" s="12"/>
      <c r="C25" s="3"/>
      <c r="D25" s="5"/>
      <c r="E25" s="5"/>
      <c r="F25" s="5"/>
      <c r="G25" s="37"/>
      <c r="H25" s="20"/>
      <c r="I25" s="20"/>
      <c r="J25" s="20"/>
      <c r="K25" s="20"/>
      <c r="L25" s="20"/>
      <c r="M25" s="38"/>
      <c r="N25" s="38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4" customFormat="1" ht="15.75">
      <c r="A26" s="5"/>
      <c r="B26" s="14"/>
      <c r="C26" s="15"/>
      <c r="D26" s="16"/>
      <c r="E26" s="16"/>
      <c r="F26" s="16"/>
      <c r="G26" s="5"/>
      <c r="H26" s="20"/>
      <c r="I26" s="20"/>
      <c r="J26" s="20"/>
      <c r="K26" s="20"/>
      <c r="L26" s="20"/>
      <c r="M26" s="38"/>
      <c r="N26" s="38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7"/>
  <sheetViews>
    <sheetView zoomScalePageLayoutView="0" workbookViewId="0" topLeftCell="A1">
      <selection activeCell="A1" sqref="A1:IV26"/>
    </sheetView>
  </sheetViews>
  <sheetFormatPr defaultColWidth="9.140625" defaultRowHeight="12.75"/>
  <cols>
    <col min="1" max="1" width="6.00390625" style="0" customWidth="1"/>
    <col min="2" max="2" width="27.8515625" style="0" customWidth="1"/>
    <col min="3" max="3" width="12.421875" style="0" customWidth="1"/>
    <col min="4" max="4" width="15.00390625" style="0" customWidth="1"/>
    <col min="5" max="5" width="10.421875" style="0" customWidth="1"/>
    <col min="6" max="6" width="12.57421875" style="0" customWidth="1"/>
    <col min="7" max="7" width="11.8515625" style="0" customWidth="1"/>
    <col min="8" max="8" width="11.421875" style="0" customWidth="1"/>
    <col min="9" max="9" width="11.140625" style="0" customWidth="1"/>
    <col min="10" max="10" width="11.8515625" style="0" customWidth="1"/>
    <col min="11" max="11" width="14.00390625" style="0" customWidth="1"/>
    <col min="12" max="12" width="13.140625" style="0" customWidth="1"/>
    <col min="13" max="13" width="15.57421875" style="0" customWidth="1"/>
    <col min="14" max="14" width="13.7109375" style="0" customWidth="1"/>
    <col min="15" max="15" width="11.8515625" style="0" customWidth="1"/>
    <col min="16" max="16" width="12.28125" style="0" customWidth="1"/>
    <col min="17" max="17" width="10.7109375" style="0" customWidth="1"/>
    <col min="18" max="18" width="11.28125" style="0" customWidth="1"/>
    <col min="19" max="19" width="11.140625" style="0" customWidth="1"/>
  </cols>
  <sheetData>
    <row r="1" spans="1:14" s="4" customFormat="1" ht="12.75" customHeight="1">
      <c r="A1" s="43" t="s">
        <v>2</v>
      </c>
      <c r="B1" s="43"/>
      <c r="C1" s="43"/>
      <c r="D1" s="6"/>
      <c r="E1" s="6"/>
      <c r="F1" s="6"/>
      <c r="G1" s="3"/>
      <c r="M1" s="34"/>
      <c r="N1" s="34"/>
    </row>
    <row r="2" spans="1:14" s="4" customFormat="1" ht="12.75" customHeight="1">
      <c r="A2" s="1"/>
      <c r="B2" s="1"/>
      <c r="C2" s="1"/>
      <c r="D2" s="6"/>
      <c r="E2" s="6"/>
      <c r="F2" s="6"/>
      <c r="G2" s="3"/>
      <c r="M2" s="34"/>
      <c r="N2" s="34"/>
    </row>
    <row r="3" spans="1:14" s="4" customFormat="1" ht="12.75" customHeight="1">
      <c r="A3" s="1"/>
      <c r="B3" s="1"/>
      <c r="C3" s="1"/>
      <c r="D3" s="6"/>
      <c r="E3" s="6"/>
      <c r="F3" s="6"/>
      <c r="G3" s="3"/>
      <c r="M3" s="34"/>
      <c r="N3" s="34"/>
    </row>
    <row r="4" spans="1:14" s="4" customFormat="1" ht="12.75" customHeight="1">
      <c r="A4" s="7"/>
      <c r="B4" s="8"/>
      <c r="C4" s="8"/>
      <c r="D4" s="6"/>
      <c r="E4" s="6"/>
      <c r="F4" s="6"/>
      <c r="G4" s="3"/>
      <c r="M4" s="34"/>
      <c r="N4" s="34"/>
    </row>
    <row r="5" spans="1:14" s="4" customFormat="1" ht="12.75" customHeight="1">
      <c r="A5" s="44" t="s">
        <v>3</v>
      </c>
      <c r="B5" s="44"/>
      <c r="C5" s="44"/>
      <c r="D5" s="44"/>
      <c r="E5" s="7"/>
      <c r="F5" s="7"/>
      <c r="G5" s="3"/>
      <c r="M5" s="34"/>
      <c r="N5" s="34"/>
    </row>
    <row r="6" spans="1:14" s="30" customFormat="1" ht="15.75" customHeight="1">
      <c r="A6" s="45" t="s">
        <v>32</v>
      </c>
      <c r="B6" s="45"/>
      <c r="C6" s="45"/>
      <c r="D6" s="45"/>
      <c r="E6" s="29"/>
      <c r="F6" s="29"/>
      <c r="G6" s="3"/>
      <c r="M6" s="35"/>
      <c r="N6" s="35"/>
    </row>
    <row r="7" spans="1:14" s="30" customFormat="1" ht="15.75" customHeight="1">
      <c r="A7" s="29"/>
      <c r="B7" s="29"/>
      <c r="C7" s="29"/>
      <c r="D7" s="29"/>
      <c r="E7" s="29"/>
      <c r="F7" s="29"/>
      <c r="G7" s="3"/>
      <c r="M7" s="35"/>
      <c r="N7" s="35"/>
    </row>
    <row r="8" spans="1:16" s="4" customFormat="1" ht="15.75">
      <c r="A8" s="3"/>
      <c r="B8" s="3"/>
      <c r="C8" s="3"/>
      <c r="D8" s="9"/>
      <c r="E8" s="9"/>
      <c r="F8" s="9"/>
      <c r="G8" s="3"/>
      <c r="M8" s="34"/>
      <c r="N8" s="34"/>
      <c r="P8" s="33"/>
    </row>
    <row r="9" spans="1:46" s="21" customFormat="1" ht="100.5" customHeight="1">
      <c r="A9" s="10" t="s">
        <v>4</v>
      </c>
      <c r="B9" s="10" t="s">
        <v>5</v>
      </c>
      <c r="C9" s="10" t="s">
        <v>12</v>
      </c>
      <c r="D9" s="10" t="s">
        <v>13</v>
      </c>
      <c r="E9" s="10" t="s">
        <v>14</v>
      </c>
      <c r="F9" s="10" t="s">
        <v>26</v>
      </c>
      <c r="G9" s="10" t="s">
        <v>16</v>
      </c>
      <c r="H9" s="10" t="s">
        <v>25</v>
      </c>
      <c r="I9" s="10" t="s">
        <v>24</v>
      </c>
      <c r="J9" s="10" t="s">
        <v>27</v>
      </c>
      <c r="K9" s="10" t="s">
        <v>23</v>
      </c>
      <c r="L9" s="10" t="s">
        <v>17</v>
      </c>
      <c r="M9" s="10" t="s">
        <v>18</v>
      </c>
      <c r="N9" s="10" t="s">
        <v>28</v>
      </c>
      <c r="O9" s="10" t="s">
        <v>19</v>
      </c>
      <c r="P9" s="10" t="s">
        <v>22</v>
      </c>
      <c r="Q9" s="10" t="s">
        <v>20</v>
      </c>
      <c r="R9" s="10" t="s">
        <v>29</v>
      </c>
      <c r="S9" s="21" t="s">
        <v>21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s="24" customFormat="1" ht="47.25" customHeight="1">
      <c r="A10" s="31">
        <v>1</v>
      </c>
      <c r="B10" s="25" t="s">
        <v>6</v>
      </c>
      <c r="C10" s="11">
        <v>13155</v>
      </c>
      <c r="D10" s="11">
        <v>12590</v>
      </c>
      <c r="E10" s="11">
        <v>12040</v>
      </c>
      <c r="F10" s="11">
        <f>C10+D10+E10</f>
        <v>37785</v>
      </c>
      <c r="G10" s="11">
        <v>12645</v>
      </c>
      <c r="H10" s="11">
        <v>13920</v>
      </c>
      <c r="I10" s="11">
        <v>9135</v>
      </c>
      <c r="J10" s="11">
        <f>G10+H10+I10</f>
        <v>35700</v>
      </c>
      <c r="K10" s="41">
        <v>14145</v>
      </c>
      <c r="L10" s="41">
        <v>11666.28</v>
      </c>
      <c r="M10" s="42">
        <v>13009.92</v>
      </c>
      <c r="N10" s="42">
        <f>K10+L10+M10</f>
        <v>38821.2</v>
      </c>
      <c r="O10" s="41">
        <v>12940.62</v>
      </c>
      <c r="P10" s="41">
        <v>12940.62</v>
      </c>
      <c r="Q10" s="41">
        <v>6569.64</v>
      </c>
      <c r="R10" s="41">
        <f>O10+P10+Q10</f>
        <v>32450.88</v>
      </c>
      <c r="S10" s="41">
        <f>F10+J10+N10+R10</f>
        <v>144757.08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24" customFormat="1" ht="32.25" customHeight="1">
      <c r="A11" s="31">
        <v>2</v>
      </c>
      <c r="B11" s="25" t="s">
        <v>31</v>
      </c>
      <c r="C11" s="11">
        <v>17010</v>
      </c>
      <c r="D11" s="11">
        <v>17040</v>
      </c>
      <c r="E11" s="11">
        <v>17055</v>
      </c>
      <c r="F11" s="11">
        <f>C11+D11+E11</f>
        <v>51105</v>
      </c>
      <c r="G11" s="11">
        <v>17058.75</v>
      </c>
      <c r="H11" s="11">
        <v>16860</v>
      </c>
      <c r="I11" s="11">
        <v>17400</v>
      </c>
      <c r="J11" s="11">
        <f>G11+H11+I11</f>
        <v>51318.75</v>
      </c>
      <c r="K11" s="41">
        <v>18345</v>
      </c>
      <c r="L11" s="41">
        <v>16940.78</v>
      </c>
      <c r="M11" s="42">
        <v>17070.59</v>
      </c>
      <c r="N11" s="42">
        <f>K11+L11+M11</f>
        <v>52356.369999999995</v>
      </c>
      <c r="O11" s="41">
        <v>16979.66</v>
      </c>
      <c r="P11" s="41">
        <v>16979.66</v>
      </c>
      <c r="Q11" s="41">
        <v>8620.16</v>
      </c>
      <c r="R11" s="41">
        <f>O11+P11+Q11</f>
        <v>42579.479999999996</v>
      </c>
      <c r="S11" s="41">
        <f>F11+J11+N11+R11</f>
        <v>197359.59999999998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24" customFormat="1" ht="57.75" customHeight="1">
      <c r="A12" s="31">
        <v>3</v>
      </c>
      <c r="B12" s="25" t="s">
        <v>8</v>
      </c>
      <c r="C12" s="11">
        <v>12745</v>
      </c>
      <c r="D12" s="11">
        <v>12820</v>
      </c>
      <c r="E12" s="11">
        <v>12765</v>
      </c>
      <c r="F12" s="11">
        <f>C12+D12+E12</f>
        <v>38330</v>
      </c>
      <c r="G12" s="11">
        <v>13170</v>
      </c>
      <c r="H12" s="11">
        <v>12495</v>
      </c>
      <c r="I12" s="11">
        <v>12735</v>
      </c>
      <c r="J12" s="11">
        <f>G12+H12+I12</f>
        <v>38400</v>
      </c>
      <c r="K12" s="41">
        <v>12740</v>
      </c>
      <c r="L12" s="41">
        <v>12672.38</v>
      </c>
      <c r="M12" s="42">
        <v>12808.86</v>
      </c>
      <c r="N12" s="42">
        <f>K12+L12+M12</f>
        <v>38221.24</v>
      </c>
      <c r="O12" s="41">
        <v>12740.63</v>
      </c>
      <c r="P12" s="41">
        <v>12740.63</v>
      </c>
      <c r="Q12" s="41">
        <v>6468.11</v>
      </c>
      <c r="R12" s="41">
        <f>O12+P12+Q12</f>
        <v>31949.37</v>
      </c>
      <c r="S12" s="41">
        <f>F12+J12+N12+R12</f>
        <v>146900.61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24" customFormat="1" ht="47.25" customHeight="1">
      <c r="A13" s="31">
        <v>4</v>
      </c>
      <c r="B13" s="25" t="s">
        <v>11</v>
      </c>
      <c r="C13" s="11">
        <v>10080</v>
      </c>
      <c r="D13" s="11">
        <v>10060</v>
      </c>
      <c r="E13" s="11">
        <v>10070</v>
      </c>
      <c r="F13" s="11">
        <f>C13+D13+E13</f>
        <v>30210</v>
      </c>
      <c r="G13" s="11">
        <v>10500</v>
      </c>
      <c r="H13" s="11">
        <v>10195</v>
      </c>
      <c r="I13" s="11">
        <v>10325</v>
      </c>
      <c r="J13" s="11">
        <f>G13+H13+I13</f>
        <v>31020</v>
      </c>
      <c r="K13" s="41">
        <v>11100</v>
      </c>
      <c r="L13" s="41">
        <v>10216.12</v>
      </c>
      <c r="M13" s="42">
        <v>10318.04</v>
      </c>
      <c r="N13" s="42">
        <f>K13+L13+M13</f>
        <v>31634.160000000003</v>
      </c>
      <c r="O13" s="41">
        <v>10261.18</v>
      </c>
      <c r="P13" s="41">
        <v>10261.18</v>
      </c>
      <c r="Q13" s="41">
        <v>5210.43</v>
      </c>
      <c r="R13" s="41">
        <f>O13+P13+Q13</f>
        <v>25732.79</v>
      </c>
      <c r="S13" s="41">
        <f>F13+J13+N13+R13</f>
        <v>118596.95000000001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24" customFormat="1" ht="77.25" customHeight="1">
      <c r="A14" s="31">
        <v>5</v>
      </c>
      <c r="B14" s="25" t="s">
        <v>10</v>
      </c>
      <c r="C14" s="11">
        <v>12045</v>
      </c>
      <c r="D14" s="11">
        <v>12105</v>
      </c>
      <c r="E14" s="11">
        <v>12180</v>
      </c>
      <c r="F14" s="11">
        <f>C14+D14+E14</f>
        <v>36330</v>
      </c>
      <c r="G14" s="11">
        <v>12975</v>
      </c>
      <c r="H14" s="11">
        <v>11400</v>
      </c>
      <c r="I14" s="11">
        <v>12990</v>
      </c>
      <c r="J14" s="11">
        <f>G14+H14+I14</f>
        <v>37365</v>
      </c>
      <c r="K14" s="41">
        <v>12240</v>
      </c>
      <c r="L14" s="41">
        <v>12020.69</v>
      </c>
      <c r="M14" s="42">
        <v>12142.59</v>
      </c>
      <c r="N14" s="42">
        <f>K14+L14+M14</f>
        <v>36403.28</v>
      </c>
      <c r="O14" s="41">
        <v>12077.91</v>
      </c>
      <c r="P14" s="41">
        <v>12077.91</v>
      </c>
      <c r="Q14" s="41">
        <v>6131.66</v>
      </c>
      <c r="R14" s="41">
        <f>O14+P14+Q14</f>
        <v>30287.48</v>
      </c>
      <c r="S14" s="41">
        <f>F14+J14+N14+R14</f>
        <v>140385.76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27" customFormat="1" ht="16.5" customHeight="1">
      <c r="A15" s="13"/>
      <c r="B15" s="23" t="s">
        <v>9</v>
      </c>
      <c r="C15" s="32">
        <f aca="true" t="shared" si="0" ref="C15:S15">SUM(C10:C14)</f>
        <v>65035</v>
      </c>
      <c r="D15" s="11">
        <f t="shared" si="0"/>
        <v>64615</v>
      </c>
      <c r="E15" s="11">
        <f t="shared" si="0"/>
        <v>64110</v>
      </c>
      <c r="F15" s="11">
        <f t="shared" si="0"/>
        <v>193760</v>
      </c>
      <c r="G15" s="41">
        <f t="shared" si="0"/>
        <v>66348.75</v>
      </c>
      <c r="H15" s="41">
        <f t="shared" si="0"/>
        <v>64870</v>
      </c>
      <c r="I15" s="41">
        <f t="shared" si="0"/>
        <v>62585</v>
      </c>
      <c r="J15" s="41">
        <f>SUM(J10:J14)</f>
        <v>193803.75</v>
      </c>
      <c r="K15" s="41">
        <f t="shared" si="0"/>
        <v>68570</v>
      </c>
      <c r="L15" s="41">
        <f t="shared" si="0"/>
        <v>63516.25</v>
      </c>
      <c r="M15" s="42">
        <f t="shared" si="0"/>
        <v>65350</v>
      </c>
      <c r="N15" s="42">
        <f t="shared" si="0"/>
        <v>197436.25</v>
      </c>
      <c r="O15" s="41">
        <f t="shared" si="0"/>
        <v>65000</v>
      </c>
      <c r="P15" s="41">
        <f t="shared" si="0"/>
        <v>65000</v>
      </c>
      <c r="Q15" s="41">
        <f t="shared" si="0"/>
        <v>33000</v>
      </c>
      <c r="R15" s="41">
        <f t="shared" si="0"/>
        <v>163000</v>
      </c>
      <c r="S15" s="41">
        <f t="shared" si="0"/>
        <v>748000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4" customFormat="1" ht="15.75" hidden="1">
      <c r="A16" s="12"/>
      <c r="B16" s="12"/>
      <c r="C16" s="3"/>
      <c r="D16" s="5"/>
      <c r="E16" s="5"/>
      <c r="F16" s="5"/>
      <c r="G16" s="37"/>
      <c r="H16" s="20"/>
      <c r="I16" s="20"/>
      <c r="J16" s="20"/>
      <c r="K16" s="20"/>
      <c r="L16" s="20"/>
      <c r="M16" s="38"/>
      <c r="N16" s="3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s="4" customFormat="1" ht="15.75" hidden="1">
      <c r="A17" s="12"/>
      <c r="B17" s="12"/>
      <c r="C17" s="3"/>
      <c r="D17" s="5"/>
      <c r="E17" s="5"/>
      <c r="F17" s="5"/>
      <c r="G17" s="37"/>
      <c r="H17" s="20"/>
      <c r="I17" s="20"/>
      <c r="J17" s="20"/>
      <c r="K17" s="20"/>
      <c r="L17" s="20"/>
      <c r="M17" s="38"/>
      <c r="N17" s="38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s="4" customFormat="1" ht="15.75" hidden="1">
      <c r="A18" s="12"/>
      <c r="B18" s="12"/>
      <c r="C18" s="3"/>
      <c r="D18" s="5"/>
      <c r="E18" s="5"/>
      <c r="F18" s="5"/>
      <c r="G18" s="37"/>
      <c r="H18" s="20"/>
      <c r="I18" s="20"/>
      <c r="J18" s="20"/>
      <c r="K18" s="20"/>
      <c r="L18" s="20"/>
      <c r="M18" s="38"/>
      <c r="N18" s="3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s="4" customFormat="1" ht="15.75" hidden="1">
      <c r="A19" s="12"/>
      <c r="B19" s="12"/>
      <c r="C19" s="3"/>
      <c r="D19" s="5"/>
      <c r="E19" s="5"/>
      <c r="F19" s="5"/>
      <c r="G19" s="37"/>
      <c r="H19" s="20"/>
      <c r="I19" s="20"/>
      <c r="J19" s="20"/>
      <c r="K19" s="20"/>
      <c r="L19" s="20"/>
      <c r="M19" s="38"/>
      <c r="N19" s="3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4" customFormat="1" ht="15.75" hidden="1">
      <c r="A20" s="12"/>
      <c r="B20" s="12"/>
      <c r="C20" s="3"/>
      <c r="D20" s="5"/>
      <c r="E20" s="5"/>
      <c r="F20" s="5"/>
      <c r="G20" s="37"/>
      <c r="H20" s="20"/>
      <c r="I20" s="20"/>
      <c r="J20" s="20"/>
      <c r="K20" s="20"/>
      <c r="L20" s="20"/>
      <c r="M20" s="38"/>
      <c r="N20" s="38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s="4" customFormat="1" ht="15.75" hidden="1">
      <c r="A21" s="12"/>
      <c r="B21" s="12"/>
      <c r="C21" s="3"/>
      <c r="D21" s="5"/>
      <c r="E21" s="5"/>
      <c r="F21" s="5"/>
      <c r="G21" s="37"/>
      <c r="H21" s="20"/>
      <c r="I21" s="20"/>
      <c r="J21" s="20"/>
      <c r="K21" s="20"/>
      <c r="L21" s="20"/>
      <c r="M21" s="38"/>
      <c r="N21" s="3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s="4" customFormat="1" ht="15.75" hidden="1">
      <c r="A22" s="12"/>
      <c r="B22" s="12"/>
      <c r="C22" s="3"/>
      <c r="D22" s="5"/>
      <c r="E22" s="5"/>
      <c r="F22" s="5"/>
      <c r="G22" s="37"/>
      <c r="H22" s="20"/>
      <c r="I22" s="20"/>
      <c r="J22" s="20"/>
      <c r="K22" s="20"/>
      <c r="L22" s="20"/>
      <c r="M22" s="38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s="4" customFormat="1" ht="15.75" hidden="1">
      <c r="A23" s="12"/>
      <c r="B23" s="12"/>
      <c r="C23" s="3"/>
      <c r="D23" s="5"/>
      <c r="E23" s="5"/>
      <c r="F23" s="5"/>
      <c r="G23" s="37"/>
      <c r="H23" s="20"/>
      <c r="I23" s="20"/>
      <c r="J23" s="20"/>
      <c r="K23" s="20"/>
      <c r="L23" s="20"/>
      <c r="M23" s="38"/>
      <c r="N23" s="38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s="4" customFormat="1" ht="15.75" hidden="1">
      <c r="A24" s="12"/>
      <c r="B24" s="12"/>
      <c r="C24" s="3"/>
      <c r="D24" s="5"/>
      <c r="E24" s="5"/>
      <c r="F24" s="5"/>
      <c r="G24" s="37"/>
      <c r="H24" s="20"/>
      <c r="I24" s="20"/>
      <c r="J24" s="20"/>
      <c r="K24" s="20"/>
      <c r="L24" s="20"/>
      <c r="M24" s="38"/>
      <c r="N24" s="38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s="4" customFormat="1" ht="15.75" hidden="1">
      <c r="A25" s="12"/>
      <c r="B25" s="12"/>
      <c r="C25" s="3"/>
      <c r="D25" s="5"/>
      <c r="E25" s="5"/>
      <c r="F25" s="5"/>
      <c r="G25" s="37"/>
      <c r="H25" s="20"/>
      <c r="I25" s="20"/>
      <c r="J25" s="20"/>
      <c r="K25" s="20"/>
      <c r="L25" s="20"/>
      <c r="M25" s="38"/>
      <c r="N25" s="38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4" customFormat="1" ht="15.75">
      <c r="A26" s="5"/>
      <c r="B26" s="14"/>
      <c r="C26" s="15"/>
      <c r="D26" s="16"/>
      <c r="E26" s="16"/>
      <c r="F26" s="16"/>
      <c r="G26" s="5"/>
      <c r="H26" s="20"/>
      <c r="I26" s="20"/>
      <c r="J26" s="20"/>
      <c r="K26" s="20"/>
      <c r="L26" s="20"/>
      <c r="M26" s="38"/>
      <c r="N26" s="38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s="4" customFormat="1" ht="15.75">
      <c r="A27" s="3"/>
      <c r="B27" s="3"/>
      <c r="C27" s="3"/>
      <c r="D27" s="5"/>
      <c r="E27" s="5"/>
      <c r="F27" s="5"/>
      <c r="G27" s="5"/>
      <c r="H27" s="20"/>
      <c r="I27" s="20"/>
      <c r="J27" s="20"/>
      <c r="K27" s="20"/>
      <c r="L27" s="20"/>
      <c r="M27" s="38"/>
      <c r="N27" s="38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7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8515625" style="0" customWidth="1"/>
    <col min="2" max="2" width="13.8515625" style="0" customWidth="1"/>
    <col min="3" max="3" width="12.421875" style="0" customWidth="1"/>
    <col min="4" max="4" width="11.57421875" style="0" customWidth="1"/>
    <col min="5" max="7" width="11.140625" style="0" customWidth="1"/>
    <col min="8" max="9" width="10.7109375" style="0" customWidth="1"/>
    <col min="10" max="10" width="13.28125" style="0" customWidth="1"/>
    <col min="11" max="11" width="11.00390625" style="0" customWidth="1"/>
    <col min="12" max="12" width="12.28125" style="0" customWidth="1"/>
    <col min="13" max="13" width="11.140625" style="0" customWidth="1"/>
    <col min="14" max="14" width="11.57421875" style="0" customWidth="1"/>
    <col min="15" max="15" width="11.8515625" style="0" customWidth="1"/>
    <col min="16" max="16" width="11.00390625" style="0" customWidth="1"/>
    <col min="17" max="17" width="9.8515625" style="0" customWidth="1"/>
    <col min="18" max="18" width="12.00390625" style="0" customWidth="1"/>
    <col min="19" max="19" width="11.421875" style="0" customWidth="1"/>
  </cols>
  <sheetData>
    <row r="1" spans="1:14" s="4" customFormat="1" ht="12.75" customHeight="1">
      <c r="A1" s="43" t="s">
        <v>2</v>
      </c>
      <c r="B1" s="43"/>
      <c r="C1" s="43"/>
      <c r="D1" s="6"/>
      <c r="E1" s="6"/>
      <c r="F1" s="6"/>
      <c r="G1" s="3"/>
      <c r="M1" s="34"/>
      <c r="N1" s="34"/>
    </row>
    <row r="2" spans="1:14" s="4" customFormat="1" ht="12.75" customHeight="1">
      <c r="A2" s="1"/>
      <c r="B2" s="1"/>
      <c r="C2" s="1"/>
      <c r="D2" s="6"/>
      <c r="E2" s="6"/>
      <c r="F2" s="6"/>
      <c r="G2" s="3"/>
      <c r="M2" s="34"/>
      <c r="N2" s="34"/>
    </row>
    <row r="3" spans="1:14" s="4" customFormat="1" ht="12.75" customHeight="1">
      <c r="A3" s="1"/>
      <c r="B3" s="1"/>
      <c r="C3" s="1"/>
      <c r="D3" s="6"/>
      <c r="E3" s="6"/>
      <c r="F3" s="6"/>
      <c r="G3" s="3"/>
      <c r="M3" s="34"/>
      <c r="N3" s="34"/>
    </row>
    <row r="4" spans="1:14" s="4" customFormat="1" ht="12.75" customHeight="1">
      <c r="A4" s="7"/>
      <c r="B4" s="8"/>
      <c r="C4" s="8"/>
      <c r="D4" s="6"/>
      <c r="E4" s="6"/>
      <c r="F4" s="6"/>
      <c r="G4" s="3"/>
      <c r="M4" s="34"/>
      <c r="N4" s="34"/>
    </row>
    <row r="5" spans="1:14" s="4" customFormat="1" ht="12.75" customHeight="1">
      <c r="A5" s="44" t="s">
        <v>3</v>
      </c>
      <c r="B5" s="44"/>
      <c r="C5" s="44"/>
      <c r="D5" s="44"/>
      <c r="E5" s="7"/>
      <c r="F5" s="7"/>
      <c r="G5" s="3"/>
      <c r="M5" s="34"/>
      <c r="N5" s="34"/>
    </row>
    <row r="6" spans="1:14" s="30" customFormat="1" ht="15.75" customHeight="1">
      <c r="A6" s="45" t="s">
        <v>30</v>
      </c>
      <c r="B6" s="45"/>
      <c r="C6" s="45"/>
      <c r="D6" s="45"/>
      <c r="E6" s="29"/>
      <c r="F6" s="29"/>
      <c r="G6" s="3"/>
      <c r="M6" s="35"/>
      <c r="N6" s="35"/>
    </row>
    <row r="7" spans="1:14" s="30" customFormat="1" ht="15.75" customHeight="1">
      <c r="A7" s="29"/>
      <c r="B7" s="29"/>
      <c r="C7" s="29"/>
      <c r="D7" s="29"/>
      <c r="E7" s="29"/>
      <c r="F7" s="29"/>
      <c r="G7" s="3"/>
      <c r="M7" s="35"/>
      <c r="N7" s="35"/>
    </row>
    <row r="8" spans="1:16" s="4" customFormat="1" ht="15.75">
      <c r="A8" s="3"/>
      <c r="B8" s="3"/>
      <c r="C8" s="3"/>
      <c r="D8" s="9"/>
      <c r="E8" s="9"/>
      <c r="F8" s="9"/>
      <c r="G8" s="3"/>
      <c r="M8" s="34"/>
      <c r="N8" s="34"/>
      <c r="P8" s="33"/>
    </row>
    <row r="9" spans="1:46" s="21" customFormat="1" ht="100.5" customHeight="1">
      <c r="A9" s="10" t="s">
        <v>4</v>
      </c>
      <c r="B9" s="10" t="s">
        <v>5</v>
      </c>
      <c r="C9" s="10" t="s">
        <v>12</v>
      </c>
      <c r="D9" s="10" t="s">
        <v>13</v>
      </c>
      <c r="E9" s="10" t="s">
        <v>14</v>
      </c>
      <c r="F9" s="10" t="s">
        <v>26</v>
      </c>
      <c r="G9" s="10" t="s">
        <v>16</v>
      </c>
      <c r="H9" s="10" t="s">
        <v>25</v>
      </c>
      <c r="I9" s="10" t="s">
        <v>24</v>
      </c>
      <c r="J9" s="10" t="s">
        <v>27</v>
      </c>
      <c r="K9" s="10" t="s">
        <v>23</v>
      </c>
      <c r="L9" s="10" t="s">
        <v>17</v>
      </c>
      <c r="M9" s="10" t="s">
        <v>18</v>
      </c>
      <c r="N9" s="10" t="s">
        <v>28</v>
      </c>
      <c r="O9" s="10" t="s">
        <v>19</v>
      </c>
      <c r="P9" s="10" t="s">
        <v>22</v>
      </c>
      <c r="Q9" s="10" t="s">
        <v>20</v>
      </c>
      <c r="R9" s="10" t="s">
        <v>29</v>
      </c>
      <c r="S9" s="21" t="s">
        <v>21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s="24" customFormat="1" ht="47.25" customHeight="1">
      <c r="A10" s="31">
        <v>1</v>
      </c>
      <c r="B10" s="25" t="s">
        <v>6</v>
      </c>
      <c r="C10" s="11">
        <v>13155</v>
      </c>
      <c r="D10" s="11">
        <v>12590</v>
      </c>
      <c r="E10" s="11">
        <v>12040</v>
      </c>
      <c r="F10" s="11">
        <f>C10+D10+E10</f>
        <v>37785</v>
      </c>
      <c r="G10" s="11">
        <v>12645</v>
      </c>
      <c r="H10" s="11">
        <v>13920</v>
      </c>
      <c r="I10" s="11">
        <v>9135</v>
      </c>
      <c r="J10" s="11">
        <f>G10+H10+I10</f>
        <v>35700</v>
      </c>
      <c r="K10" s="41">
        <v>12940.62</v>
      </c>
      <c r="L10" s="41">
        <v>12870.66</v>
      </c>
      <c r="M10" s="42">
        <v>13009.92</v>
      </c>
      <c r="N10" s="42">
        <f>K10+L10+M10</f>
        <v>38821.2</v>
      </c>
      <c r="O10" s="41">
        <v>12940.62</v>
      </c>
      <c r="P10" s="41">
        <v>12940.62</v>
      </c>
      <c r="Q10" s="41">
        <v>6569.64</v>
      </c>
      <c r="R10" s="41">
        <f>O10+P10+Q10</f>
        <v>32450.88</v>
      </c>
      <c r="S10" s="41">
        <f>F10+J10+N10+R10</f>
        <v>144757.08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24" customFormat="1" ht="32.25" customHeight="1">
      <c r="A11" s="31">
        <v>2</v>
      </c>
      <c r="B11" s="25" t="s">
        <v>31</v>
      </c>
      <c r="C11" s="11">
        <v>17010</v>
      </c>
      <c r="D11" s="11">
        <v>17040</v>
      </c>
      <c r="E11" s="11">
        <v>17055</v>
      </c>
      <c r="F11" s="11">
        <f>C11+D11+E11</f>
        <v>51105</v>
      </c>
      <c r="G11" s="11">
        <v>17058.75</v>
      </c>
      <c r="H11" s="11">
        <v>16860</v>
      </c>
      <c r="I11" s="11">
        <v>17400</v>
      </c>
      <c r="J11" s="11">
        <f>G11+H11+I11</f>
        <v>51318.75</v>
      </c>
      <c r="K11" s="41">
        <v>18397.91</v>
      </c>
      <c r="L11" s="41">
        <v>16887.87</v>
      </c>
      <c r="M11" s="42">
        <v>17070.59</v>
      </c>
      <c r="N11" s="42">
        <f>K11+L11+M11</f>
        <v>52356.369999999995</v>
      </c>
      <c r="O11" s="41">
        <v>16979.66</v>
      </c>
      <c r="P11" s="41">
        <v>16979.66</v>
      </c>
      <c r="Q11" s="41">
        <v>8620.16</v>
      </c>
      <c r="R11" s="41">
        <f>O11+P11+Q11</f>
        <v>42579.479999999996</v>
      </c>
      <c r="S11" s="41">
        <f>F11+J11+N11+R11</f>
        <v>197359.59999999998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24" customFormat="1" ht="57.75" customHeight="1">
      <c r="A12" s="31">
        <v>3</v>
      </c>
      <c r="B12" s="25" t="s">
        <v>8</v>
      </c>
      <c r="C12" s="11">
        <v>12745</v>
      </c>
      <c r="D12" s="11">
        <v>12820</v>
      </c>
      <c r="E12" s="11">
        <v>12765</v>
      </c>
      <c r="F12" s="11">
        <f>C12+D12+E12</f>
        <v>38330</v>
      </c>
      <c r="G12" s="11">
        <v>13170</v>
      </c>
      <c r="H12" s="11">
        <v>12495</v>
      </c>
      <c r="I12" s="11">
        <v>12735</v>
      </c>
      <c r="J12" s="11">
        <f>G12+H12+I12</f>
        <v>38400</v>
      </c>
      <c r="K12" s="41">
        <v>12740.63</v>
      </c>
      <c r="L12" s="41">
        <v>12671.75</v>
      </c>
      <c r="M12" s="42">
        <v>12808.86</v>
      </c>
      <c r="N12" s="42">
        <f>K12+L12+M12</f>
        <v>38221.24</v>
      </c>
      <c r="O12" s="41">
        <v>12740.63</v>
      </c>
      <c r="P12" s="41">
        <v>12740.63</v>
      </c>
      <c r="Q12" s="41">
        <v>6468.11</v>
      </c>
      <c r="R12" s="41">
        <f>O12+P12+Q12</f>
        <v>31949.37</v>
      </c>
      <c r="S12" s="41">
        <f>F12+J12+N12+R12</f>
        <v>146900.61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24" customFormat="1" ht="47.25" customHeight="1">
      <c r="A13" s="31">
        <v>4</v>
      </c>
      <c r="B13" s="25" t="s">
        <v>11</v>
      </c>
      <c r="C13" s="11">
        <v>10080</v>
      </c>
      <c r="D13" s="11">
        <v>10060</v>
      </c>
      <c r="E13" s="11">
        <v>10070</v>
      </c>
      <c r="F13" s="11">
        <f>C13+D13+E13</f>
        <v>30210</v>
      </c>
      <c r="G13" s="11">
        <v>10500</v>
      </c>
      <c r="H13" s="11">
        <v>10195</v>
      </c>
      <c r="I13" s="11">
        <v>10325</v>
      </c>
      <c r="J13" s="11">
        <f>G13+H13+I13</f>
        <v>31020</v>
      </c>
      <c r="K13" s="41">
        <v>11109.02</v>
      </c>
      <c r="L13" s="41">
        <v>10207.1</v>
      </c>
      <c r="M13" s="42">
        <v>10318.04</v>
      </c>
      <c r="N13" s="42">
        <f>K13+L13+M13</f>
        <v>31634.160000000003</v>
      </c>
      <c r="O13" s="41">
        <v>10261.18</v>
      </c>
      <c r="P13" s="41">
        <v>10261.18</v>
      </c>
      <c r="Q13" s="41">
        <v>5210.43</v>
      </c>
      <c r="R13" s="41">
        <f>O13+P13+Q13</f>
        <v>25732.79</v>
      </c>
      <c r="S13" s="41">
        <f>F13+J13+N13+R13</f>
        <v>118596.95000000001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24" customFormat="1" ht="77.25" customHeight="1">
      <c r="A14" s="31">
        <v>5</v>
      </c>
      <c r="B14" s="25" t="s">
        <v>10</v>
      </c>
      <c r="C14" s="11">
        <v>12045</v>
      </c>
      <c r="D14" s="11">
        <v>12105</v>
      </c>
      <c r="E14" s="11">
        <v>12180</v>
      </c>
      <c r="F14" s="11">
        <f>C14+D14+E14</f>
        <v>36330</v>
      </c>
      <c r="G14" s="11">
        <v>12975</v>
      </c>
      <c r="H14" s="11">
        <v>11400</v>
      </c>
      <c r="I14" s="11">
        <v>12990</v>
      </c>
      <c r="J14" s="11">
        <f>G14+H14+I14</f>
        <v>37365</v>
      </c>
      <c r="K14" s="41">
        <v>12248.07</v>
      </c>
      <c r="L14" s="41">
        <v>12012.62</v>
      </c>
      <c r="M14" s="42">
        <v>12142.59</v>
      </c>
      <c r="N14" s="42">
        <f>K14+L14+M14</f>
        <v>36403.28</v>
      </c>
      <c r="O14" s="41">
        <v>12077.91</v>
      </c>
      <c r="P14" s="41">
        <v>12077.91</v>
      </c>
      <c r="Q14" s="41">
        <v>6131.66</v>
      </c>
      <c r="R14" s="41">
        <f>O14+P14+Q14</f>
        <v>30287.48</v>
      </c>
      <c r="S14" s="41">
        <f>F14+J14+N14+R14</f>
        <v>140385.76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27" customFormat="1" ht="16.5" customHeight="1">
      <c r="A15" s="13"/>
      <c r="B15" s="23" t="s">
        <v>9</v>
      </c>
      <c r="C15" s="32">
        <f aca="true" t="shared" si="0" ref="C15:S15">SUM(C10:C14)</f>
        <v>65035</v>
      </c>
      <c r="D15" s="11">
        <f t="shared" si="0"/>
        <v>64615</v>
      </c>
      <c r="E15" s="11">
        <f t="shared" si="0"/>
        <v>64110</v>
      </c>
      <c r="F15" s="11">
        <f t="shared" si="0"/>
        <v>193760</v>
      </c>
      <c r="G15" s="41">
        <f t="shared" si="0"/>
        <v>66348.75</v>
      </c>
      <c r="H15" s="41">
        <f t="shared" si="0"/>
        <v>64870</v>
      </c>
      <c r="I15" s="41">
        <f t="shared" si="0"/>
        <v>62585</v>
      </c>
      <c r="J15" s="41">
        <f>SUM(J10:J14)</f>
        <v>193803.75</v>
      </c>
      <c r="K15" s="41">
        <f t="shared" si="0"/>
        <v>67436.25</v>
      </c>
      <c r="L15" s="41">
        <f t="shared" si="0"/>
        <v>64650</v>
      </c>
      <c r="M15" s="42">
        <f t="shared" si="0"/>
        <v>65350</v>
      </c>
      <c r="N15" s="42">
        <f t="shared" si="0"/>
        <v>197436.25</v>
      </c>
      <c r="O15" s="41">
        <f t="shared" si="0"/>
        <v>65000</v>
      </c>
      <c r="P15" s="41">
        <f t="shared" si="0"/>
        <v>65000</v>
      </c>
      <c r="Q15" s="41">
        <f t="shared" si="0"/>
        <v>33000</v>
      </c>
      <c r="R15" s="41">
        <f t="shared" si="0"/>
        <v>163000</v>
      </c>
      <c r="S15" s="41">
        <f t="shared" si="0"/>
        <v>748000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4" customFormat="1" ht="15.75" hidden="1">
      <c r="A16" s="12"/>
      <c r="B16" s="12"/>
      <c r="C16" s="3"/>
      <c r="D16" s="5"/>
      <c r="E16" s="5"/>
      <c r="F16" s="5"/>
      <c r="G16" s="37"/>
      <c r="H16" s="20"/>
      <c r="I16" s="20"/>
      <c r="J16" s="20"/>
      <c r="K16" s="20"/>
      <c r="L16" s="20"/>
      <c r="M16" s="38"/>
      <c r="N16" s="3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s="4" customFormat="1" ht="15.75" hidden="1">
      <c r="A17" s="12"/>
      <c r="B17" s="12"/>
      <c r="C17" s="3"/>
      <c r="D17" s="5"/>
      <c r="E17" s="5"/>
      <c r="F17" s="5"/>
      <c r="G17" s="37"/>
      <c r="H17" s="20"/>
      <c r="I17" s="20"/>
      <c r="J17" s="20"/>
      <c r="K17" s="20"/>
      <c r="L17" s="20"/>
      <c r="M17" s="38"/>
      <c r="N17" s="38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s="4" customFormat="1" ht="15.75" hidden="1">
      <c r="A18" s="12"/>
      <c r="B18" s="12"/>
      <c r="C18" s="3"/>
      <c r="D18" s="5"/>
      <c r="E18" s="5"/>
      <c r="F18" s="5"/>
      <c r="G18" s="37"/>
      <c r="H18" s="20"/>
      <c r="I18" s="20"/>
      <c r="J18" s="20"/>
      <c r="K18" s="20"/>
      <c r="L18" s="20"/>
      <c r="M18" s="38"/>
      <c r="N18" s="3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s="4" customFormat="1" ht="15.75" hidden="1">
      <c r="A19" s="12"/>
      <c r="B19" s="12"/>
      <c r="C19" s="3"/>
      <c r="D19" s="5"/>
      <c r="E19" s="5"/>
      <c r="F19" s="5"/>
      <c r="G19" s="37"/>
      <c r="H19" s="20"/>
      <c r="I19" s="20"/>
      <c r="J19" s="20"/>
      <c r="K19" s="20"/>
      <c r="L19" s="20"/>
      <c r="M19" s="38"/>
      <c r="N19" s="3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4" customFormat="1" ht="15.75" hidden="1">
      <c r="A20" s="12"/>
      <c r="B20" s="12"/>
      <c r="C20" s="3"/>
      <c r="D20" s="5"/>
      <c r="E20" s="5"/>
      <c r="F20" s="5"/>
      <c r="G20" s="37"/>
      <c r="H20" s="20"/>
      <c r="I20" s="20"/>
      <c r="J20" s="20"/>
      <c r="K20" s="20"/>
      <c r="L20" s="20"/>
      <c r="M20" s="38"/>
      <c r="N20" s="38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s="4" customFormat="1" ht="15.75" hidden="1">
      <c r="A21" s="12"/>
      <c r="B21" s="12"/>
      <c r="C21" s="3"/>
      <c r="D21" s="5"/>
      <c r="E21" s="5"/>
      <c r="F21" s="5"/>
      <c r="G21" s="37"/>
      <c r="H21" s="20"/>
      <c r="I21" s="20"/>
      <c r="J21" s="20"/>
      <c r="K21" s="20"/>
      <c r="L21" s="20"/>
      <c r="M21" s="38"/>
      <c r="N21" s="3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s="4" customFormat="1" ht="15.75" hidden="1">
      <c r="A22" s="12"/>
      <c r="B22" s="12"/>
      <c r="C22" s="3"/>
      <c r="D22" s="5"/>
      <c r="E22" s="5"/>
      <c r="F22" s="5"/>
      <c r="G22" s="37"/>
      <c r="H22" s="20"/>
      <c r="I22" s="20"/>
      <c r="J22" s="20"/>
      <c r="K22" s="20"/>
      <c r="L22" s="20"/>
      <c r="M22" s="38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s="4" customFormat="1" ht="15.75" hidden="1">
      <c r="A23" s="12"/>
      <c r="B23" s="12"/>
      <c r="C23" s="3"/>
      <c r="D23" s="5"/>
      <c r="E23" s="5"/>
      <c r="F23" s="5"/>
      <c r="G23" s="37"/>
      <c r="H23" s="20"/>
      <c r="I23" s="20"/>
      <c r="J23" s="20"/>
      <c r="K23" s="20"/>
      <c r="L23" s="20"/>
      <c r="M23" s="38"/>
      <c r="N23" s="38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s="4" customFormat="1" ht="15.75" hidden="1">
      <c r="A24" s="12"/>
      <c r="B24" s="12"/>
      <c r="C24" s="3"/>
      <c r="D24" s="5"/>
      <c r="E24" s="5"/>
      <c r="F24" s="5"/>
      <c r="G24" s="37"/>
      <c r="H24" s="20"/>
      <c r="I24" s="20"/>
      <c r="J24" s="20"/>
      <c r="K24" s="20"/>
      <c r="L24" s="20"/>
      <c r="M24" s="38"/>
      <c r="N24" s="38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s="4" customFormat="1" ht="15.75" hidden="1">
      <c r="A25" s="12"/>
      <c r="B25" s="12"/>
      <c r="C25" s="3"/>
      <c r="D25" s="5"/>
      <c r="E25" s="5"/>
      <c r="F25" s="5"/>
      <c r="G25" s="37"/>
      <c r="H25" s="20"/>
      <c r="I25" s="20"/>
      <c r="J25" s="20"/>
      <c r="K25" s="20"/>
      <c r="L25" s="20"/>
      <c r="M25" s="38"/>
      <c r="N25" s="38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4" customFormat="1" ht="15.75">
      <c r="A26" s="5"/>
      <c r="B26" s="14"/>
      <c r="C26" s="15"/>
      <c r="D26" s="16"/>
      <c r="E26" s="16"/>
      <c r="F26" s="16"/>
      <c r="G26" s="5"/>
      <c r="H26" s="20"/>
      <c r="I26" s="20"/>
      <c r="J26" s="20"/>
      <c r="K26" s="20"/>
      <c r="L26" s="20"/>
      <c r="M26" s="38"/>
      <c r="N26" s="38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s="4" customFormat="1" ht="15.75">
      <c r="A27" s="3"/>
      <c r="B27" s="3"/>
      <c r="C27" s="3"/>
      <c r="D27" s="5"/>
      <c r="E27" s="5"/>
      <c r="F27" s="5"/>
      <c r="G27" s="5"/>
      <c r="H27" s="20"/>
      <c r="I27" s="20"/>
      <c r="J27" s="20"/>
      <c r="K27" s="20"/>
      <c r="L27" s="20"/>
      <c r="M27" s="38"/>
      <c r="N27" s="38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30"/>
  <sheetViews>
    <sheetView zoomScalePageLayoutView="0" workbookViewId="0" topLeftCell="A1">
      <selection activeCell="A4" sqref="A4:IV49"/>
    </sheetView>
  </sheetViews>
  <sheetFormatPr defaultColWidth="9.140625" defaultRowHeight="12.75"/>
  <cols>
    <col min="1" max="1" width="6.421875" style="0" customWidth="1"/>
    <col min="2" max="2" width="14.421875" style="0" customWidth="1"/>
    <col min="3" max="3" width="12.7109375" style="0" customWidth="1"/>
    <col min="4" max="4" width="14.28125" style="0" customWidth="1"/>
    <col min="5" max="5" width="13.57421875" style="0" customWidth="1"/>
    <col min="6" max="6" width="14.8515625" style="0" customWidth="1"/>
    <col min="7" max="7" width="12.421875" style="0" customWidth="1"/>
    <col min="8" max="8" width="13.28125" style="0" customWidth="1"/>
    <col min="9" max="9" width="12.28125" style="0" customWidth="1"/>
    <col min="10" max="10" width="14.57421875" style="0" customWidth="1"/>
    <col min="11" max="11" width="11.28125" style="0" customWidth="1"/>
    <col min="12" max="12" width="12.8515625" style="0" customWidth="1"/>
    <col min="13" max="13" width="17.140625" style="0" customWidth="1"/>
    <col min="14" max="14" width="13.7109375" style="0" customWidth="1"/>
    <col min="15" max="15" width="19.7109375" style="0" customWidth="1"/>
    <col min="16" max="16" width="16.00390625" style="0" customWidth="1"/>
    <col min="17" max="17" width="16.57421875" style="0" customWidth="1"/>
    <col min="18" max="18" width="13.421875" style="0" customWidth="1"/>
    <col min="19" max="19" width="12.00390625" style="0" customWidth="1"/>
  </cols>
  <sheetData>
    <row r="2" spans="1:14" s="4" customFormat="1" ht="12.75" customHeight="1">
      <c r="A2" s="43" t="s">
        <v>0</v>
      </c>
      <c r="B2" s="43"/>
      <c r="C2" s="43"/>
      <c r="D2" s="2"/>
      <c r="E2" s="2"/>
      <c r="F2" s="2"/>
      <c r="G2" s="3"/>
      <c r="M2" s="34"/>
      <c r="N2" s="34"/>
    </row>
    <row r="3" spans="1:14" s="4" customFormat="1" ht="12.75" customHeight="1">
      <c r="A3" s="43" t="s">
        <v>1</v>
      </c>
      <c r="B3" s="43"/>
      <c r="C3" s="43"/>
      <c r="D3" s="6"/>
      <c r="E3" s="6"/>
      <c r="F3" s="6"/>
      <c r="G3" s="3"/>
      <c r="M3" s="34"/>
      <c r="N3" s="34"/>
    </row>
    <row r="4" spans="1:14" s="4" customFormat="1" ht="12.75" customHeight="1">
      <c r="A4" s="43" t="s">
        <v>2</v>
      </c>
      <c r="B4" s="43"/>
      <c r="C4" s="43"/>
      <c r="D4" s="6"/>
      <c r="E4" s="6"/>
      <c r="F4" s="6"/>
      <c r="G4" s="3"/>
      <c r="M4" s="34"/>
      <c r="N4" s="34"/>
    </row>
    <row r="5" spans="1:14" s="4" customFormat="1" ht="12.75" customHeight="1">
      <c r="A5" s="1"/>
      <c r="B5" s="1"/>
      <c r="C5" s="1"/>
      <c r="D5" s="6"/>
      <c r="E5" s="6"/>
      <c r="F5" s="6"/>
      <c r="G5" s="3"/>
      <c r="M5" s="34"/>
      <c r="N5" s="34"/>
    </row>
    <row r="6" spans="1:14" s="4" customFormat="1" ht="12.75" customHeight="1">
      <c r="A6" s="1"/>
      <c r="B6" s="1"/>
      <c r="C6" s="1"/>
      <c r="D6" s="6"/>
      <c r="E6" s="6"/>
      <c r="F6" s="6"/>
      <c r="G6" s="3"/>
      <c r="M6" s="34"/>
      <c r="N6" s="34"/>
    </row>
    <row r="7" spans="1:14" s="4" customFormat="1" ht="12.75" customHeight="1">
      <c r="A7" s="7"/>
      <c r="B7" s="8"/>
      <c r="C7" s="8"/>
      <c r="D7" s="6"/>
      <c r="E7" s="6"/>
      <c r="F7" s="6"/>
      <c r="G7" s="3"/>
      <c r="M7" s="34"/>
      <c r="N7" s="34"/>
    </row>
    <row r="8" spans="1:14" s="4" customFormat="1" ht="12.75" customHeight="1">
      <c r="A8" s="44" t="s">
        <v>3</v>
      </c>
      <c r="B8" s="44"/>
      <c r="C8" s="44"/>
      <c r="D8" s="44"/>
      <c r="E8" s="7"/>
      <c r="F8" s="7"/>
      <c r="G8" s="3"/>
      <c r="M8" s="34"/>
      <c r="N8" s="34"/>
    </row>
    <row r="9" spans="1:14" s="30" customFormat="1" ht="15.75" customHeight="1">
      <c r="A9" s="45" t="s">
        <v>30</v>
      </c>
      <c r="B9" s="45"/>
      <c r="C9" s="45"/>
      <c r="D9" s="45"/>
      <c r="E9" s="29"/>
      <c r="F9" s="29"/>
      <c r="G9" s="3"/>
      <c r="M9" s="35"/>
      <c r="N9" s="35"/>
    </row>
    <row r="10" spans="1:14" s="30" customFormat="1" ht="15.75" customHeight="1">
      <c r="A10" s="29"/>
      <c r="B10" s="29"/>
      <c r="C10" s="29"/>
      <c r="D10" s="29"/>
      <c r="E10" s="29"/>
      <c r="F10" s="29"/>
      <c r="G10" s="3"/>
      <c r="M10" s="35"/>
      <c r="N10" s="35"/>
    </row>
    <row r="11" spans="1:16" s="4" customFormat="1" ht="15.75">
      <c r="A11" s="3"/>
      <c r="B11" s="3"/>
      <c r="C11" s="3"/>
      <c r="D11" s="9"/>
      <c r="E11" s="9"/>
      <c r="F11" s="9"/>
      <c r="G11" s="3"/>
      <c r="M11" s="34"/>
      <c r="N11" s="34"/>
      <c r="P11" s="33"/>
    </row>
    <row r="12" spans="1:46" s="21" customFormat="1" ht="100.5" customHeight="1">
      <c r="A12" s="10" t="s">
        <v>4</v>
      </c>
      <c r="B12" s="10" t="s">
        <v>5</v>
      </c>
      <c r="C12" s="10" t="s">
        <v>12</v>
      </c>
      <c r="D12" s="10" t="s">
        <v>13</v>
      </c>
      <c r="E12" s="10" t="s">
        <v>14</v>
      </c>
      <c r="F12" s="10" t="s">
        <v>26</v>
      </c>
      <c r="G12" s="10" t="s">
        <v>16</v>
      </c>
      <c r="H12" s="10" t="s">
        <v>25</v>
      </c>
      <c r="I12" s="10" t="s">
        <v>24</v>
      </c>
      <c r="J12" s="10" t="s">
        <v>27</v>
      </c>
      <c r="K12" s="10" t="s">
        <v>23</v>
      </c>
      <c r="L12" s="10" t="s">
        <v>17</v>
      </c>
      <c r="M12" s="10" t="s">
        <v>18</v>
      </c>
      <c r="N12" s="10" t="s">
        <v>28</v>
      </c>
      <c r="O12" s="10" t="s">
        <v>19</v>
      </c>
      <c r="P12" s="10" t="s">
        <v>22</v>
      </c>
      <c r="Q12" s="10" t="s">
        <v>20</v>
      </c>
      <c r="R12" s="10" t="s">
        <v>29</v>
      </c>
      <c r="S12" s="21" t="s">
        <v>21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46" s="24" customFormat="1" ht="47.25" customHeight="1">
      <c r="A13" s="31">
        <v>1</v>
      </c>
      <c r="B13" s="25" t="s">
        <v>6</v>
      </c>
      <c r="C13" s="11">
        <v>13155</v>
      </c>
      <c r="D13" s="11">
        <v>12590</v>
      </c>
      <c r="E13" s="11">
        <v>12040</v>
      </c>
      <c r="F13" s="11">
        <f>C13+D13+E13</f>
        <v>37785</v>
      </c>
      <c r="G13" s="11">
        <v>12645</v>
      </c>
      <c r="H13" s="11">
        <v>13920</v>
      </c>
      <c r="I13" s="11">
        <v>12256.2</v>
      </c>
      <c r="J13" s="11">
        <f>G13+H13+I13</f>
        <v>38821.2</v>
      </c>
      <c r="K13" s="41">
        <v>12940.62</v>
      </c>
      <c r="L13" s="41">
        <v>12870.66</v>
      </c>
      <c r="M13" s="42">
        <v>13009.92</v>
      </c>
      <c r="N13" s="42">
        <f>K13+L13+M13</f>
        <v>38821.2</v>
      </c>
      <c r="O13" s="41">
        <v>12940.62</v>
      </c>
      <c r="P13" s="41">
        <v>12940.62</v>
      </c>
      <c r="Q13" s="41">
        <v>6569.64</v>
      </c>
      <c r="R13" s="41">
        <f>O13+P13+Q13</f>
        <v>32450.88</v>
      </c>
      <c r="S13" s="41">
        <f>F13+J13+N13+R13</f>
        <v>147878.28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24" customFormat="1" ht="32.25" customHeight="1">
      <c r="A14" s="31">
        <v>2</v>
      </c>
      <c r="B14" s="25" t="s">
        <v>7</v>
      </c>
      <c r="C14" s="11">
        <v>17010</v>
      </c>
      <c r="D14" s="11">
        <v>17040</v>
      </c>
      <c r="E14" s="11">
        <v>17055</v>
      </c>
      <c r="F14" s="11">
        <f>C14+D14+E14</f>
        <v>51105</v>
      </c>
      <c r="G14" s="11">
        <v>17058.75</v>
      </c>
      <c r="H14" s="11">
        <v>16860</v>
      </c>
      <c r="I14" s="11">
        <v>17425.66</v>
      </c>
      <c r="J14" s="11">
        <f>G14+H14+I14</f>
        <v>51344.41</v>
      </c>
      <c r="K14" s="41">
        <v>16979.66</v>
      </c>
      <c r="L14" s="41">
        <v>16887.87</v>
      </c>
      <c r="M14" s="42">
        <v>17070.59</v>
      </c>
      <c r="N14" s="42">
        <f>K14+L14+M14</f>
        <v>50938.119999999995</v>
      </c>
      <c r="O14" s="41">
        <v>16979.66</v>
      </c>
      <c r="P14" s="41">
        <v>16979.66</v>
      </c>
      <c r="Q14" s="41">
        <v>8620.16</v>
      </c>
      <c r="R14" s="41">
        <f>O14+P14+Q14</f>
        <v>42579.479999999996</v>
      </c>
      <c r="S14" s="41">
        <f>F14+J14+N14+R14</f>
        <v>195967.01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24" customFormat="1" ht="57.75" customHeight="1">
      <c r="A15" s="31">
        <v>3</v>
      </c>
      <c r="B15" s="25" t="s">
        <v>8</v>
      </c>
      <c r="C15" s="11">
        <v>12745</v>
      </c>
      <c r="D15" s="11">
        <v>12820</v>
      </c>
      <c r="E15" s="11">
        <v>12765</v>
      </c>
      <c r="F15" s="11">
        <f>C15+D15+E15</f>
        <v>38330</v>
      </c>
      <c r="G15" s="11">
        <v>13170</v>
      </c>
      <c r="H15" s="11">
        <v>12495</v>
      </c>
      <c r="I15" s="11">
        <v>12860.96</v>
      </c>
      <c r="J15" s="11">
        <f>G15+H15+I15</f>
        <v>38525.96</v>
      </c>
      <c r="K15" s="41">
        <v>12740.63</v>
      </c>
      <c r="L15" s="41">
        <v>12671.75</v>
      </c>
      <c r="M15" s="42">
        <v>12808.86</v>
      </c>
      <c r="N15" s="42">
        <f>K15+L15+M15</f>
        <v>38221.24</v>
      </c>
      <c r="O15" s="41">
        <v>12740.63</v>
      </c>
      <c r="P15" s="41">
        <v>12740.63</v>
      </c>
      <c r="Q15" s="41">
        <v>6468.11</v>
      </c>
      <c r="R15" s="41">
        <f>O15+P15+Q15</f>
        <v>31949.37</v>
      </c>
      <c r="S15" s="41">
        <f>F15+J15+N15+R15</f>
        <v>147026.56999999998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24" customFormat="1" ht="47.25" customHeight="1">
      <c r="A16" s="31">
        <v>4</v>
      </c>
      <c r="B16" s="25" t="s">
        <v>11</v>
      </c>
      <c r="C16" s="11">
        <v>10080</v>
      </c>
      <c r="D16" s="11">
        <v>10060</v>
      </c>
      <c r="E16" s="11">
        <v>10070</v>
      </c>
      <c r="F16" s="11">
        <f>C16+D16+E16</f>
        <v>30210</v>
      </c>
      <c r="G16" s="11">
        <v>10500</v>
      </c>
      <c r="H16" s="11">
        <v>10195</v>
      </c>
      <c r="I16" s="11">
        <v>10331.49</v>
      </c>
      <c r="J16" s="11">
        <f>G16+H16+I16</f>
        <v>31026.489999999998</v>
      </c>
      <c r="K16" s="41">
        <v>10261.18</v>
      </c>
      <c r="L16" s="41">
        <v>10207.1</v>
      </c>
      <c r="M16" s="42">
        <v>10318.04</v>
      </c>
      <c r="N16" s="42">
        <f>K16+L16+M16</f>
        <v>30786.32</v>
      </c>
      <c r="O16" s="41">
        <v>10261.18</v>
      </c>
      <c r="P16" s="41">
        <v>10261.18</v>
      </c>
      <c r="Q16" s="41">
        <v>5210.43</v>
      </c>
      <c r="R16" s="41">
        <f>O16+P16+Q16</f>
        <v>25732.79</v>
      </c>
      <c r="S16" s="41">
        <f>F16+J16+N16+R16</f>
        <v>117755.6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24" customFormat="1" ht="77.25" customHeight="1">
      <c r="A17" s="31">
        <v>5</v>
      </c>
      <c r="B17" s="25" t="s">
        <v>10</v>
      </c>
      <c r="C17" s="11">
        <v>12045</v>
      </c>
      <c r="D17" s="11">
        <v>12105</v>
      </c>
      <c r="E17" s="11">
        <v>12180</v>
      </c>
      <c r="F17" s="11">
        <f>C17+D17+E17</f>
        <v>36330</v>
      </c>
      <c r="G17" s="11">
        <v>12975</v>
      </c>
      <c r="H17" s="11">
        <v>11400</v>
      </c>
      <c r="I17" s="11">
        <v>12146.94</v>
      </c>
      <c r="J17" s="11">
        <f>G17+H17+I17</f>
        <v>36521.94</v>
      </c>
      <c r="K17" s="41">
        <v>12077.91</v>
      </c>
      <c r="L17" s="41">
        <v>12012.62</v>
      </c>
      <c r="M17" s="42">
        <v>12142.59</v>
      </c>
      <c r="N17" s="42">
        <f>K17+L17+M17</f>
        <v>36233.119999999995</v>
      </c>
      <c r="O17" s="41">
        <v>12077.91</v>
      </c>
      <c r="P17" s="41">
        <v>12077.91</v>
      </c>
      <c r="Q17" s="41">
        <v>6131.66</v>
      </c>
      <c r="R17" s="41">
        <f>O17+P17+Q17</f>
        <v>30287.48</v>
      </c>
      <c r="S17" s="41">
        <f>F17+J17+N17+R17</f>
        <v>139372.54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27" customFormat="1" ht="16.5" customHeight="1">
      <c r="A18" s="13"/>
      <c r="B18" s="23" t="s">
        <v>9</v>
      </c>
      <c r="C18" s="32">
        <f aca="true" t="shared" si="0" ref="C18:S18">SUM(C13:C17)</f>
        <v>65035</v>
      </c>
      <c r="D18" s="11">
        <f t="shared" si="0"/>
        <v>64615</v>
      </c>
      <c r="E18" s="11">
        <f t="shared" si="0"/>
        <v>64110</v>
      </c>
      <c r="F18" s="11">
        <f t="shared" si="0"/>
        <v>193760</v>
      </c>
      <c r="G18" s="41">
        <f t="shared" si="0"/>
        <v>66348.75</v>
      </c>
      <c r="H18" s="41">
        <f t="shared" si="0"/>
        <v>64870</v>
      </c>
      <c r="I18" s="41">
        <f t="shared" si="0"/>
        <v>65021.25</v>
      </c>
      <c r="J18" s="41">
        <f t="shared" si="0"/>
        <v>196240</v>
      </c>
      <c r="K18" s="41">
        <f t="shared" si="0"/>
        <v>65000</v>
      </c>
      <c r="L18" s="41">
        <f t="shared" si="0"/>
        <v>64650</v>
      </c>
      <c r="M18" s="42">
        <f t="shared" si="0"/>
        <v>65350</v>
      </c>
      <c r="N18" s="42">
        <f t="shared" si="0"/>
        <v>195000</v>
      </c>
      <c r="O18" s="41">
        <f t="shared" si="0"/>
        <v>65000</v>
      </c>
      <c r="P18" s="41">
        <f t="shared" si="0"/>
        <v>65000</v>
      </c>
      <c r="Q18" s="41">
        <f t="shared" si="0"/>
        <v>33000</v>
      </c>
      <c r="R18" s="41">
        <f t="shared" si="0"/>
        <v>163000</v>
      </c>
      <c r="S18" s="41">
        <f t="shared" si="0"/>
        <v>748000</v>
      </c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4" customFormat="1" ht="15.75" hidden="1">
      <c r="A19" s="12"/>
      <c r="B19" s="12"/>
      <c r="C19" s="3"/>
      <c r="D19" s="5"/>
      <c r="E19" s="5"/>
      <c r="F19" s="5"/>
      <c r="G19" s="37"/>
      <c r="H19" s="20"/>
      <c r="I19" s="20"/>
      <c r="J19" s="20"/>
      <c r="K19" s="20"/>
      <c r="L19" s="20"/>
      <c r="M19" s="38"/>
      <c r="N19" s="38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4" customFormat="1" ht="15.75" hidden="1">
      <c r="A20" s="12"/>
      <c r="B20" s="12"/>
      <c r="C20" s="3"/>
      <c r="D20" s="5"/>
      <c r="E20" s="5"/>
      <c r="F20" s="5"/>
      <c r="G20" s="37"/>
      <c r="H20" s="20"/>
      <c r="I20" s="20"/>
      <c r="J20" s="20"/>
      <c r="K20" s="20"/>
      <c r="L20" s="20"/>
      <c r="M20" s="38"/>
      <c r="N20" s="38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s="4" customFormat="1" ht="15.75" hidden="1">
      <c r="A21" s="12"/>
      <c r="B21" s="12"/>
      <c r="C21" s="3"/>
      <c r="D21" s="5"/>
      <c r="E21" s="5"/>
      <c r="F21" s="5"/>
      <c r="G21" s="37"/>
      <c r="H21" s="20"/>
      <c r="I21" s="20"/>
      <c r="J21" s="20"/>
      <c r="K21" s="20"/>
      <c r="L21" s="20"/>
      <c r="M21" s="38"/>
      <c r="N21" s="38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s="4" customFormat="1" ht="15.75" hidden="1">
      <c r="A22" s="12"/>
      <c r="B22" s="12"/>
      <c r="C22" s="3"/>
      <c r="D22" s="5"/>
      <c r="E22" s="5"/>
      <c r="F22" s="5"/>
      <c r="G22" s="37"/>
      <c r="H22" s="20"/>
      <c r="I22" s="20"/>
      <c r="J22" s="20"/>
      <c r="K22" s="20"/>
      <c r="L22" s="20"/>
      <c r="M22" s="38"/>
      <c r="N22" s="38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s="4" customFormat="1" ht="15.75" hidden="1">
      <c r="A23" s="12"/>
      <c r="B23" s="12"/>
      <c r="C23" s="3"/>
      <c r="D23" s="5"/>
      <c r="E23" s="5"/>
      <c r="F23" s="5"/>
      <c r="G23" s="37"/>
      <c r="H23" s="20"/>
      <c r="I23" s="20"/>
      <c r="J23" s="20"/>
      <c r="K23" s="20"/>
      <c r="L23" s="20"/>
      <c r="M23" s="38"/>
      <c r="N23" s="38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s="4" customFormat="1" ht="15.75" hidden="1">
      <c r="A24" s="12"/>
      <c r="B24" s="12"/>
      <c r="C24" s="3"/>
      <c r="D24" s="5"/>
      <c r="E24" s="5"/>
      <c r="F24" s="5"/>
      <c r="G24" s="37"/>
      <c r="H24" s="20"/>
      <c r="I24" s="20"/>
      <c r="J24" s="20"/>
      <c r="K24" s="20"/>
      <c r="L24" s="20"/>
      <c r="M24" s="38"/>
      <c r="N24" s="38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s="4" customFormat="1" ht="15.75" hidden="1">
      <c r="A25" s="12"/>
      <c r="B25" s="12"/>
      <c r="C25" s="3"/>
      <c r="D25" s="5"/>
      <c r="E25" s="5"/>
      <c r="F25" s="5"/>
      <c r="G25" s="37"/>
      <c r="H25" s="20"/>
      <c r="I25" s="20"/>
      <c r="J25" s="20"/>
      <c r="K25" s="20"/>
      <c r="L25" s="20"/>
      <c r="M25" s="38"/>
      <c r="N25" s="38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4" customFormat="1" ht="15.75" hidden="1">
      <c r="A26" s="12"/>
      <c r="B26" s="12"/>
      <c r="C26" s="3"/>
      <c r="D26" s="5"/>
      <c r="E26" s="5"/>
      <c r="F26" s="5"/>
      <c r="G26" s="37"/>
      <c r="H26" s="20"/>
      <c r="I26" s="20"/>
      <c r="J26" s="20"/>
      <c r="K26" s="20"/>
      <c r="L26" s="20"/>
      <c r="M26" s="38"/>
      <c r="N26" s="38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s="4" customFormat="1" ht="15.75" hidden="1">
      <c r="A27" s="12"/>
      <c r="B27" s="12"/>
      <c r="C27" s="3"/>
      <c r="D27" s="5"/>
      <c r="E27" s="5"/>
      <c r="F27" s="5"/>
      <c r="G27" s="37"/>
      <c r="H27" s="20"/>
      <c r="I27" s="20"/>
      <c r="J27" s="20"/>
      <c r="K27" s="20"/>
      <c r="L27" s="20"/>
      <c r="M27" s="38"/>
      <c r="N27" s="38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s="4" customFormat="1" ht="15.75" hidden="1">
      <c r="A28" s="12"/>
      <c r="B28" s="12"/>
      <c r="C28" s="3"/>
      <c r="D28" s="5"/>
      <c r="E28" s="5"/>
      <c r="F28" s="5"/>
      <c r="G28" s="37"/>
      <c r="H28" s="20"/>
      <c r="I28" s="20"/>
      <c r="J28" s="20"/>
      <c r="K28" s="20"/>
      <c r="L28" s="20"/>
      <c r="M28" s="38"/>
      <c r="N28" s="3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s="4" customFormat="1" ht="15.75">
      <c r="A29" s="5"/>
      <c r="B29" s="14"/>
      <c r="C29" s="15"/>
      <c r="D29" s="16"/>
      <c r="E29" s="16"/>
      <c r="F29" s="16"/>
      <c r="G29" s="5"/>
      <c r="H29" s="20"/>
      <c r="I29" s="20"/>
      <c r="J29" s="20"/>
      <c r="K29" s="20"/>
      <c r="L29" s="20"/>
      <c r="M29" s="38"/>
      <c r="N29" s="38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s="4" customFormat="1" ht="15.75">
      <c r="A30" s="3"/>
      <c r="B30" s="3"/>
      <c r="C30" s="3"/>
      <c r="D30" s="5"/>
      <c r="E30" s="5"/>
      <c r="F30" s="5"/>
      <c r="G30" s="5"/>
      <c r="H30" s="20"/>
      <c r="I30" s="20"/>
      <c r="J30" s="20"/>
      <c r="K30" s="20"/>
      <c r="L30" s="20"/>
      <c r="M30" s="38"/>
      <c r="N30" s="38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</sheetData>
  <sheetProtection/>
  <mergeCells count="5">
    <mergeCell ref="A2:C2"/>
    <mergeCell ref="A3:C3"/>
    <mergeCell ref="A4:C4"/>
    <mergeCell ref="A8:D8"/>
    <mergeCell ref="A9:D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36"/>
  <sheetViews>
    <sheetView zoomScalePageLayoutView="0" workbookViewId="0" topLeftCell="A1">
      <selection activeCell="A8" sqref="A8:IV40"/>
    </sheetView>
  </sheetViews>
  <sheetFormatPr defaultColWidth="9.140625" defaultRowHeight="12.75"/>
  <cols>
    <col min="1" max="1" width="6.28125" style="0" customWidth="1"/>
    <col min="2" max="2" width="17.28125" style="0" customWidth="1"/>
    <col min="3" max="3" width="12.140625" style="0" customWidth="1"/>
    <col min="4" max="4" width="12.8515625" style="0" customWidth="1"/>
    <col min="5" max="5" width="11.28125" style="0" customWidth="1"/>
    <col min="6" max="6" width="13.28125" style="0" customWidth="1"/>
    <col min="7" max="7" width="13.00390625" style="0" customWidth="1"/>
    <col min="8" max="8" width="13.7109375" style="0" customWidth="1"/>
    <col min="9" max="9" width="11.421875" style="0" customWidth="1"/>
    <col min="10" max="10" width="11.28125" style="0" customWidth="1"/>
    <col min="11" max="11" width="14.00390625" style="0" customWidth="1"/>
    <col min="12" max="12" width="11.7109375" style="0" customWidth="1"/>
    <col min="13" max="13" width="12.8515625" style="0" customWidth="1"/>
    <col min="14" max="14" width="14.57421875" style="0" customWidth="1"/>
    <col min="15" max="15" width="15.8515625" style="0" customWidth="1"/>
    <col min="16" max="17" width="16.28125" style="0" customWidth="1"/>
    <col min="18" max="18" width="14.421875" style="0" customWidth="1"/>
    <col min="19" max="19" width="14.140625" style="0" customWidth="1"/>
  </cols>
  <sheetData>
    <row r="1" spans="1:14" s="4" customFormat="1" ht="15.75">
      <c r="A1" s="43"/>
      <c r="B1" s="43"/>
      <c r="C1" s="43"/>
      <c r="D1" s="3"/>
      <c r="E1" s="3"/>
      <c r="F1" s="3"/>
      <c r="G1" s="3"/>
      <c r="M1" s="34"/>
      <c r="N1" s="34"/>
    </row>
    <row r="2" spans="1:14" s="4" customFormat="1" ht="15.75" customHeight="1">
      <c r="A2" s="43"/>
      <c r="B2" s="43"/>
      <c r="C2" s="43"/>
      <c r="D2" s="3"/>
      <c r="E2" s="3"/>
      <c r="F2" s="3"/>
      <c r="G2" s="3"/>
      <c r="M2" s="34"/>
      <c r="N2" s="34"/>
    </row>
    <row r="3" spans="1:14" s="4" customFormat="1" ht="17.25" customHeight="1">
      <c r="A3" s="3"/>
      <c r="B3" s="3"/>
      <c r="C3" s="3"/>
      <c r="D3" s="3"/>
      <c r="E3" s="3"/>
      <c r="F3" s="3"/>
      <c r="G3" s="3"/>
      <c r="M3" s="34"/>
      <c r="N3" s="34"/>
    </row>
    <row r="4" spans="1:14" s="4" customFormat="1" ht="15.75" hidden="1">
      <c r="A4" s="3"/>
      <c r="B4" s="3"/>
      <c r="C4" s="3"/>
      <c r="D4" s="3"/>
      <c r="E4" s="3"/>
      <c r="F4" s="3"/>
      <c r="G4" s="3"/>
      <c r="M4" s="34"/>
      <c r="N4" s="34"/>
    </row>
    <row r="5" spans="1:14" s="4" customFormat="1" ht="15.75" hidden="1">
      <c r="A5" s="3"/>
      <c r="B5" s="3"/>
      <c r="C5" s="3"/>
      <c r="D5" s="3"/>
      <c r="E5" s="3"/>
      <c r="F5" s="3"/>
      <c r="G5" s="3"/>
      <c r="M5" s="34"/>
      <c r="N5" s="34"/>
    </row>
    <row r="6" spans="1:14" s="4" customFormat="1" ht="15.75" hidden="1">
      <c r="A6" s="3"/>
      <c r="B6" s="3"/>
      <c r="C6" s="3"/>
      <c r="D6" s="3"/>
      <c r="E6" s="3"/>
      <c r="F6" s="3"/>
      <c r="G6" s="3"/>
      <c r="M6" s="34"/>
      <c r="N6" s="34"/>
    </row>
    <row r="7" spans="1:14" s="4" customFormat="1" ht="15.75" hidden="1">
      <c r="A7" s="5"/>
      <c r="B7" s="5"/>
      <c r="C7" s="5"/>
      <c r="D7" s="5"/>
      <c r="E7" s="5"/>
      <c r="F7" s="5"/>
      <c r="G7" s="3"/>
      <c r="M7" s="34"/>
      <c r="N7" s="34"/>
    </row>
    <row r="8" spans="1:14" s="4" customFormat="1" ht="12.75" customHeight="1">
      <c r="A8" s="43" t="s">
        <v>0</v>
      </c>
      <c r="B8" s="43"/>
      <c r="C8" s="43"/>
      <c r="D8" s="2"/>
      <c r="E8" s="2"/>
      <c r="F8" s="2"/>
      <c r="G8" s="3"/>
      <c r="M8" s="34"/>
      <c r="N8" s="34"/>
    </row>
    <row r="9" spans="1:14" s="4" customFormat="1" ht="12.75" customHeight="1">
      <c r="A9" s="43" t="s">
        <v>1</v>
      </c>
      <c r="B9" s="43"/>
      <c r="C9" s="43"/>
      <c r="D9" s="6"/>
      <c r="E9" s="6"/>
      <c r="F9" s="6"/>
      <c r="G9" s="3"/>
      <c r="M9" s="34"/>
      <c r="N9" s="34"/>
    </row>
    <row r="10" spans="1:14" s="4" customFormat="1" ht="12.75" customHeight="1">
      <c r="A10" s="43" t="s">
        <v>2</v>
      </c>
      <c r="B10" s="43"/>
      <c r="C10" s="43"/>
      <c r="D10" s="6"/>
      <c r="E10" s="6"/>
      <c r="F10" s="6"/>
      <c r="G10" s="3"/>
      <c r="M10" s="34"/>
      <c r="N10" s="34"/>
    </row>
    <row r="11" spans="1:14" s="4" customFormat="1" ht="12.75" customHeight="1">
      <c r="A11" s="1"/>
      <c r="B11" s="1"/>
      <c r="C11" s="1"/>
      <c r="D11" s="6"/>
      <c r="E11" s="6"/>
      <c r="F11" s="6"/>
      <c r="G11" s="3"/>
      <c r="M11" s="34"/>
      <c r="N11" s="34"/>
    </row>
    <row r="12" spans="1:14" s="4" customFormat="1" ht="12.75" customHeight="1">
      <c r="A12" s="1"/>
      <c r="B12" s="1"/>
      <c r="C12" s="1"/>
      <c r="D12" s="6"/>
      <c r="E12" s="6"/>
      <c r="F12" s="6"/>
      <c r="G12" s="3"/>
      <c r="M12" s="34"/>
      <c r="N12" s="34"/>
    </row>
    <row r="13" spans="1:14" s="4" customFormat="1" ht="12.75" customHeight="1">
      <c r="A13" s="7"/>
      <c r="B13" s="8"/>
      <c r="C13" s="8"/>
      <c r="D13" s="6"/>
      <c r="E13" s="6"/>
      <c r="F13" s="6"/>
      <c r="G13" s="3"/>
      <c r="M13" s="34"/>
      <c r="N13" s="34"/>
    </row>
    <row r="14" spans="1:14" s="4" customFormat="1" ht="12.75" customHeight="1">
      <c r="A14" s="44" t="s">
        <v>3</v>
      </c>
      <c r="B14" s="44"/>
      <c r="C14" s="44"/>
      <c r="D14" s="44"/>
      <c r="E14" s="7"/>
      <c r="F14" s="7"/>
      <c r="G14" s="3"/>
      <c r="M14" s="34"/>
      <c r="N14" s="34"/>
    </row>
    <row r="15" spans="1:14" s="30" customFormat="1" ht="15.75" customHeight="1">
      <c r="A15" s="45" t="s">
        <v>15</v>
      </c>
      <c r="B15" s="45"/>
      <c r="C15" s="45"/>
      <c r="D15" s="45"/>
      <c r="E15" s="29"/>
      <c r="F15" s="29"/>
      <c r="G15" s="3"/>
      <c r="M15" s="35"/>
      <c r="N15" s="35"/>
    </row>
    <row r="16" spans="1:14" s="30" customFormat="1" ht="15.75" customHeight="1">
      <c r="A16" s="29"/>
      <c r="B16" s="29"/>
      <c r="C16" s="29"/>
      <c r="D16" s="29"/>
      <c r="E16" s="29"/>
      <c r="F16" s="29"/>
      <c r="G16" s="3"/>
      <c r="M16" s="35"/>
      <c r="N16" s="35"/>
    </row>
    <row r="17" spans="1:16" s="4" customFormat="1" ht="15.75">
      <c r="A17" s="3"/>
      <c r="B17" s="3"/>
      <c r="C17" s="3"/>
      <c r="D17" s="9"/>
      <c r="E17" s="9"/>
      <c r="F17" s="9"/>
      <c r="G17" s="3"/>
      <c r="M17" s="34"/>
      <c r="N17" s="34"/>
      <c r="P17" s="33"/>
    </row>
    <row r="18" spans="1:46" s="21" customFormat="1" ht="78.75" customHeight="1">
      <c r="A18" s="10" t="s">
        <v>4</v>
      </c>
      <c r="B18" s="10" t="s">
        <v>5</v>
      </c>
      <c r="C18" s="10" t="s">
        <v>12</v>
      </c>
      <c r="D18" s="10" t="s">
        <v>13</v>
      </c>
      <c r="E18" s="10" t="s">
        <v>14</v>
      </c>
      <c r="F18" s="10" t="s">
        <v>26</v>
      </c>
      <c r="G18" s="10" t="s">
        <v>16</v>
      </c>
      <c r="H18" s="10" t="s">
        <v>25</v>
      </c>
      <c r="I18" s="10" t="s">
        <v>24</v>
      </c>
      <c r="J18" s="10" t="s">
        <v>27</v>
      </c>
      <c r="K18" s="10" t="s">
        <v>23</v>
      </c>
      <c r="L18" s="10" t="s">
        <v>17</v>
      </c>
      <c r="M18" s="10" t="s">
        <v>18</v>
      </c>
      <c r="N18" s="10" t="s">
        <v>28</v>
      </c>
      <c r="O18" s="10" t="s">
        <v>19</v>
      </c>
      <c r="P18" s="10" t="s">
        <v>22</v>
      </c>
      <c r="Q18" s="10" t="s">
        <v>20</v>
      </c>
      <c r="R18" s="10" t="s">
        <v>29</v>
      </c>
      <c r="S18" s="21" t="s">
        <v>21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1:46" s="24" customFormat="1" ht="47.25" customHeight="1">
      <c r="A19" s="31">
        <v>1</v>
      </c>
      <c r="B19" s="25" t="s">
        <v>6</v>
      </c>
      <c r="C19" s="11">
        <v>13155</v>
      </c>
      <c r="D19" s="11">
        <v>12590</v>
      </c>
      <c r="E19" s="11">
        <v>12040</v>
      </c>
      <c r="F19" s="11">
        <f>C19+D19+E19</f>
        <v>37785</v>
      </c>
      <c r="G19" s="11">
        <v>12645</v>
      </c>
      <c r="H19" s="11">
        <v>13166.28</v>
      </c>
      <c r="I19" s="11">
        <v>13009.92</v>
      </c>
      <c r="J19" s="11">
        <f>G19+H19+I19</f>
        <v>38821.2</v>
      </c>
      <c r="K19" s="41">
        <v>12940.62</v>
      </c>
      <c r="L19" s="41">
        <v>12870.66</v>
      </c>
      <c r="M19" s="42">
        <v>13009.92</v>
      </c>
      <c r="N19" s="42">
        <f>K19+L19+M19</f>
        <v>38821.2</v>
      </c>
      <c r="O19" s="41">
        <v>12940.62</v>
      </c>
      <c r="P19" s="41">
        <v>12940.62</v>
      </c>
      <c r="Q19" s="41">
        <v>6569.64</v>
      </c>
      <c r="R19" s="41">
        <f>O19+P19+Q19</f>
        <v>32450.88</v>
      </c>
      <c r="S19" s="41">
        <f>F19+J19+N19+R19</f>
        <v>147878.28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24" customFormat="1" ht="32.25" customHeight="1">
      <c r="A20" s="31">
        <v>2</v>
      </c>
      <c r="B20" s="25" t="s">
        <v>7</v>
      </c>
      <c r="C20" s="11">
        <v>17010</v>
      </c>
      <c r="D20" s="11">
        <v>17040</v>
      </c>
      <c r="E20" s="11">
        <v>17055</v>
      </c>
      <c r="F20" s="11">
        <f>C20+D20+E20</f>
        <v>51105</v>
      </c>
      <c r="G20" s="11">
        <v>17058.75</v>
      </c>
      <c r="H20" s="11">
        <v>17215.07</v>
      </c>
      <c r="I20" s="11">
        <v>17070.59</v>
      </c>
      <c r="J20" s="11">
        <f>G20+H20+I20</f>
        <v>51344.41</v>
      </c>
      <c r="K20" s="41">
        <v>16979.66</v>
      </c>
      <c r="L20" s="41">
        <v>16887.87</v>
      </c>
      <c r="M20" s="42">
        <v>17070.59</v>
      </c>
      <c r="N20" s="42">
        <f>K20+L20+M20</f>
        <v>50938.119999999995</v>
      </c>
      <c r="O20" s="41">
        <v>16979.66</v>
      </c>
      <c r="P20" s="41">
        <v>16979.66</v>
      </c>
      <c r="Q20" s="41">
        <v>8620.16</v>
      </c>
      <c r="R20" s="41">
        <f>O20+P20+Q20</f>
        <v>42579.479999999996</v>
      </c>
      <c r="S20" s="41">
        <f>F20+J20+N20+R20</f>
        <v>195967.01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24" customFormat="1" ht="47.25">
      <c r="A21" s="31">
        <v>3</v>
      </c>
      <c r="B21" s="25" t="s">
        <v>8</v>
      </c>
      <c r="C21" s="11">
        <v>12745</v>
      </c>
      <c r="D21" s="11">
        <v>12820</v>
      </c>
      <c r="E21" s="11">
        <v>12765</v>
      </c>
      <c r="F21" s="11">
        <f>C21+D21+E21</f>
        <v>38330</v>
      </c>
      <c r="G21" s="11">
        <v>13170</v>
      </c>
      <c r="H21" s="11">
        <v>12547.1</v>
      </c>
      <c r="I21" s="11">
        <v>12808.86</v>
      </c>
      <c r="J21" s="11">
        <f>G21+H21+I21</f>
        <v>38525.96</v>
      </c>
      <c r="K21" s="41">
        <v>12740.63</v>
      </c>
      <c r="L21" s="41">
        <v>12671.75</v>
      </c>
      <c r="M21" s="42">
        <v>12808.86</v>
      </c>
      <c r="N21" s="42">
        <f>K21+L21+M21</f>
        <v>38221.24</v>
      </c>
      <c r="O21" s="41">
        <v>12740.63</v>
      </c>
      <c r="P21" s="41">
        <v>12740.63</v>
      </c>
      <c r="Q21" s="41">
        <v>6468.11</v>
      </c>
      <c r="R21" s="41">
        <f>O21+P21+Q21</f>
        <v>31949.37</v>
      </c>
      <c r="S21" s="41">
        <f>F21+J21+N21+R21</f>
        <v>147026.56999999998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24" customFormat="1" ht="47.25" customHeight="1">
      <c r="A22" s="31">
        <v>4</v>
      </c>
      <c r="B22" s="25" t="s">
        <v>11</v>
      </c>
      <c r="C22" s="11">
        <v>10080</v>
      </c>
      <c r="D22" s="11">
        <v>10060</v>
      </c>
      <c r="E22" s="11">
        <v>10070</v>
      </c>
      <c r="F22" s="11">
        <f>C22+D22+E22</f>
        <v>30210</v>
      </c>
      <c r="G22" s="11">
        <v>10500</v>
      </c>
      <c r="H22" s="11">
        <v>10208.45</v>
      </c>
      <c r="I22" s="11">
        <v>10318.04</v>
      </c>
      <c r="J22" s="11">
        <f>G22+H22+I22</f>
        <v>31026.49</v>
      </c>
      <c r="K22" s="41">
        <v>10261.18</v>
      </c>
      <c r="L22" s="41">
        <v>10207.1</v>
      </c>
      <c r="M22" s="42">
        <v>10318.04</v>
      </c>
      <c r="N22" s="42">
        <f>K22+L22+M22</f>
        <v>30786.32</v>
      </c>
      <c r="O22" s="41">
        <v>10261.18</v>
      </c>
      <c r="P22" s="41">
        <v>10261.18</v>
      </c>
      <c r="Q22" s="41">
        <v>5210.43</v>
      </c>
      <c r="R22" s="41">
        <f>O22+P22+Q22</f>
        <v>25732.79</v>
      </c>
      <c r="S22" s="41">
        <f>F22+J22+N22+R22</f>
        <v>117755.6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24" customFormat="1" ht="47.25">
      <c r="A23" s="31">
        <v>5</v>
      </c>
      <c r="B23" s="25" t="s">
        <v>10</v>
      </c>
      <c r="C23" s="11">
        <v>12045</v>
      </c>
      <c r="D23" s="11">
        <v>12105</v>
      </c>
      <c r="E23" s="11">
        <v>12180</v>
      </c>
      <c r="F23" s="11">
        <f>C23+D23+E23</f>
        <v>36330</v>
      </c>
      <c r="G23" s="11">
        <v>12975</v>
      </c>
      <c r="H23" s="11">
        <v>11404.35</v>
      </c>
      <c r="I23" s="11">
        <v>12142.59</v>
      </c>
      <c r="J23" s="11">
        <f>G23+H23+I23</f>
        <v>36521.94</v>
      </c>
      <c r="K23" s="41">
        <v>12077.91</v>
      </c>
      <c r="L23" s="41">
        <v>12012.62</v>
      </c>
      <c r="M23" s="42">
        <v>12142.59</v>
      </c>
      <c r="N23" s="42">
        <f>K23+L23+M23</f>
        <v>36233.119999999995</v>
      </c>
      <c r="O23" s="41">
        <v>12077.91</v>
      </c>
      <c r="P23" s="41">
        <v>12077.91</v>
      </c>
      <c r="Q23" s="41">
        <v>6131.66</v>
      </c>
      <c r="R23" s="41">
        <f>O23+P23+Q23</f>
        <v>30287.48</v>
      </c>
      <c r="S23" s="41">
        <f>F23+J23+N23+R23</f>
        <v>139372.54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27" customFormat="1" ht="16.5" customHeight="1">
      <c r="A24" s="13"/>
      <c r="B24" s="23" t="s">
        <v>9</v>
      </c>
      <c r="C24" s="32">
        <f aca="true" t="shared" si="0" ref="C24:S24">SUM(C19:C23)</f>
        <v>65035</v>
      </c>
      <c r="D24" s="11">
        <f t="shared" si="0"/>
        <v>64615</v>
      </c>
      <c r="E24" s="11">
        <f t="shared" si="0"/>
        <v>64110</v>
      </c>
      <c r="F24" s="11">
        <f t="shared" si="0"/>
        <v>193760</v>
      </c>
      <c r="G24" s="41">
        <f t="shared" si="0"/>
        <v>66348.75</v>
      </c>
      <c r="H24" s="41">
        <f t="shared" si="0"/>
        <v>64541.24999999999</v>
      </c>
      <c r="I24" s="41">
        <f t="shared" si="0"/>
        <v>65350</v>
      </c>
      <c r="J24" s="41">
        <f t="shared" si="0"/>
        <v>196240</v>
      </c>
      <c r="K24" s="41">
        <f t="shared" si="0"/>
        <v>65000</v>
      </c>
      <c r="L24" s="41">
        <f t="shared" si="0"/>
        <v>64650</v>
      </c>
      <c r="M24" s="42">
        <f t="shared" si="0"/>
        <v>65350</v>
      </c>
      <c r="N24" s="42">
        <f t="shared" si="0"/>
        <v>195000</v>
      </c>
      <c r="O24" s="41">
        <f t="shared" si="0"/>
        <v>65000</v>
      </c>
      <c r="P24" s="41">
        <f t="shared" si="0"/>
        <v>65000</v>
      </c>
      <c r="Q24" s="41">
        <f t="shared" si="0"/>
        <v>33000</v>
      </c>
      <c r="R24" s="41">
        <f t="shared" si="0"/>
        <v>163000</v>
      </c>
      <c r="S24" s="41">
        <f t="shared" si="0"/>
        <v>748000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4" customFormat="1" ht="15.75" hidden="1">
      <c r="A25" s="12"/>
      <c r="B25" s="12"/>
      <c r="C25" s="3"/>
      <c r="D25" s="5"/>
      <c r="E25" s="5"/>
      <c r="F25" s="5"/>
      <c r="G25" s="37"/>
      <c r="H25" s="20"/>
      <c r="I25" s="20"/>
      <c r="J25" s="20"/>
      <c r="K25" s="20"/>
      <c r="L25" s="20"/>
      <c r="M25" s="38"/>
      <c r="N25" s="38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4" customFormat="1" ht="15.75" hidden="1">
      <c r="A26" s="12"/>
      <c r="B26" s="12"/>
      <c r="C26" s="3"/>
      <c r="D26" s="5"/>
      <c r="E26" s="5"/>
      <c r="F26" s="5"/>
      <c r="G26" s="37"/>
      <c r="H26" s="20"/>
      <c r="I26" s="20"/>
      <c r="J26" s="20"/>
      <c r="K26" s="20"/>
      <c r="L26" s="20"/>
      <c r="M26" s="38"/>
      <c r="N26" s="38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s="4" customFormat="1" ht="15.75" hidden="1">
      <c r="A27" s="12"/>
      <c r="B27" s="12"/>
      <c r="C27" s="3"/>
      <c r="D27" s="5"/>
      <c r="E27" s="5"/>
      <c r="F27" s="5"/>
      <c r="G27" s="37"/>
      <c r="H27" s="20"/>
      <c r="I27" s="20"/>
      <c r="J27" s="20"/>
      <c r="K27" s="20"/>
      <c r="L27" s="20"/>
      <c r="M27" s="38"/>
      <c r="N27" s="38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s="4" customFormat="1" ht="15.75" hidden="1">
      <c r="A28" s="12"/>
      <c r="B28" s="12"/>
      <c r="C28" s="3"/>
      <c r="D28" s="5"/>
      <c r="E28" s="5"/>
      <c r="F28" s="5"/>
      <c r="G28" s="37"/>
      <c r="H28" s="20"/>
      <c r="I28" s="20"/>
      <c r="J28" s="20"/>
      <c r="K28" s="20"/>
      <c r="L28" s="20"/>
      <c r="M28" s="38"/>
      <c r="N28" s="3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s="4" customFormat="1" ht="15.75" hidden="1">
      <c r="A29" s="12"/>
      <c r="B29" s="12"/>
      <c r="C29" s="3"/>
      <c r="D29" s="5"/>
      <c r="E29" s="5"/>
      <c r="F29" s="5"/>
      <c r="G29" s="37"/>
      <c r="H29" s="20"/>
      <c r="I29" s="20"/>
      <c r="J29" s="20"/>
      <c r="K29" s="20"/>
      <c r="L29" s="20"/>
      <c r="M29" s="38"/>
      <c r="N29" s="38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s="4" customFormat="1" ht="15.75" hidden="1">
      <c r="A30" s="12"/>
      <c r="B30" s="12"/>
      <c r="C30" s="3"/>
      <c r="D30" s="5"/>
      <c r="E30" s="5"/>
      <c r="F30" s="5"/>
      <c r="G30" s="37"/>
      <c r="H30" s="20"/>
      <c r="I30" s="20"/>
      <c r="J30" s="20"/>
      <c r="K30" s="20"/>
      <c r="L30" s="20"/>
      <c r="M30" s="38"/>
      <c r="N30" s="38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s="4" customFormat="1" ht="15.75" hidden="1">
      <c r="A31" s="12"/>
      <c r="B31" s="12"/>
      <c r="C31" s="3"/>
      <c r="D31" s="5"/>
      <c r="E31" s="5"/>
      <c r="F31" s="5"/>
      <c r="G31" s="37"/>
      <c r="H31" s="20"/>
      <c r="I31" s="20"/>
      <c r="J31" s="20"/>
      <c r="K31" s="20"/>
      <c r="L31" s="20"/>
      <c r="M31" s="38"/>
      <c r="N31" s="38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s="4" customFormat="1" ht="15.75" hidden="1">
      <c r="A32" s="12"/>
      <c r="B32" s="12"/>
      <c r="C32" s="3"/>
      <c r="D32" s="5"/>
      <c r="E32" s="5"/>
      <c r="F32" s="5"/>
      <c r="G32" s="37"/>
      <c r="H32" s="20"/>
      <c r="I32" s="20"/>
      <c r="J32" s="20"/>
      <c r="K32" s="20"/>
      <c r="L32" s="20"/>
      <c r="M32" s="38"/>
      <c r="N32" s="38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s="4" customFormat="1" ht="15.75" hidden="1">
      <c r="A33" s="12"/>
      <c r="B33" s="12"/>
      <c r="C33" s="3"/>
      <c r="D33" s="5"/>
      <c r="E33" s="5"/>
      <c r="F33" s="5"/>
      <c r="G33" s="37"/>
      <c r="H33" s="20"/>
      <c r="I33" s="20"/>
      <c r="J33" s="20"/>
      <c r="K33" s="20"/>
      <c r="L33" s="20"/>
      <c r="M33" s="38"/>
      <c r="N33" s="38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s="4" customFormat="1" ht="15.75" hidden="1">
      <c r="A34" s="12"/>
      <c r="B34" s="12"/>
      <c r="C34" s="3"/>
      <c r="D34" s="5"/>
      <c r="E34" s="5"/>
      <c r="F34" s="5"/>
      <c r="G34" s="37"/>
      <c r="H34" s="20"/>
      <c r="I34" s="20"/>
      <c r="J34" s="20"/>
      <c r="K34" s="20"/>
      <c r="L34" s="20"/>
      <c r="M34" s="38"/>
      <c r="N34" s="3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s="4" customFormat="1" ht="15.75">
      <c r="A35" s="5"/>
      <c r="B35" s="14"/>
      <c r="C35" s="15"/>
      <c r="D35" s="16"/>
      <c r="E35" s="16"/>
      <c r="F35" s="16"/>
      <c r="G35" s="5"/>
      <c r="H35" s="20"/>
      <c r="I35" s="20"/>
      <c r="J35" s="20"/>
      <c r="K35" s="20"/>
      <c r="L35" s="20"/>
      <c r="M35" s="38"/>
      <c r="N35" s="38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s="4" customFormat="1" ht="15.75">
      <c r="A36" s="3"/>
      <c r="B36" s="3"/>
      <c r="C36" s="3"/>
      <c r="D36" s="5"/>
      <c r="E36" s="5"/>
      <c r="F36" s="5"/>
      <c r="G36" s="5"/>
      <c r="H36" s="20"/>
      <c r="I36" s="20"/>
      <c r="J36" s="20"/>
      <c r="K36" s="20"/>
      <c r="L36" s="20"/>
      <c r="M36" s="38"/>
      <c r="N36" s="38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</sheetData>
  <sheetProtection/>
  <mergeCells count="7">
    <mergeCell ref="A15:D15"/>
    <mergeCell ref="A1:C1"/>
    <mergeCell ref="A2:C2"/>
    <mergeCell ref="A8:C8"/>
    <mergeCell ref="A9:C9"/>
    <mergeCell ref="A10:C10"/>
    <mergeCell ref="A14:D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140625" style="0" customWidth="1"/>
    <col min="4" max="4" width="13.8515625" style="0" customWidth="1"/>
    <col min="5" max="6" width="13.57421875" style="0" customWidth="1"/>
    <col min="7" max="7" width="12.140625" style="0" customWidth="1"/>
    <col min="8" max="8" width="11.421875" style="0" customWidth="1"/>
    <col min="9" max="10" width="12.140625" style="0" customWidth="1"/>
    <col min="11" max="11" width="12.8515625" style="0" customWidth="1"/>
    <col min="12" max="12" width="13.140625" style="0" customWidth="1"/>
    <col min="13" max="14" width="15.7109375" style="36" customWidth="1"/>
    <col min="15" max="15" width="15.57421875" style="0" customWidth="1"/>
    <col min="16" max="16" width="14.421875" style="0" customWidth="1"/>
    <col min="17" max="18" width="15.421875" style="0" customWidth="1"/>
    <col min="19" max="19" width="11.28125" style="0" customWidth="1"/>
  </cols>
  <sheetData>
    <row r="1" spans="1:14" s="4" customFormat="1" ht="15.75">
      <c r="A1" s="43"/>
      <c r="B1" s="43"/>
      <c r="C1" s="43"/>
      <c r="D1" s="3"/>
      <c r="E1" s="3"/>
      <c r="F1" s="3"/>
      <c r="G1" s="3"/>
      <c r="M1" s="34"/>
      <c r="N1" s="34"/>
    </row>
    <row r="2" spans="1:14" s="4" customFormat="1" ht="15.75" customHeight="1">
      <c r="A2" s="43"/>
      <c r="B2" s="43"/>
      <c r="C2" s="43"/>
      <c r="D2" s="3"/>
      <c r="E2" s="3"/>
      <c r="F2" s="3"/>
      <c r="G2" s="3"/>
      <c r="M2" s="34"/>
      <c r="N2" s="34"/>
    </row>
    <row r="3" spans="1:14" s="4" customFormat="1" ht="17.25" customHeight="1">
      <c r="A3" s="3"/>
      <c r="B3" s="3"/>
      <c r="C3" s="3"/>
      <c r="D3" s="3"/>
      <c r="E3" s="3"/>
      <c r="F3" s="3"/>
      <c r="G3" s="3"/>
      <c r="M3" s="34"/>
      <c r="N3" s="34"/>
    </row>
    <row r="4" spans="1:14" s="4" customFormat="1" ht="15.75" hidden="1">
      <c r="A4" s="3"/>
      <c r="B4" s="3"/>
      <c r="C4" s="3"/>
      <c r="D4" s="3"/>
      <c r="E4" s="3"/>
      <c r="F4" s="3"/>
      <c r="G4" s="3"/>
      <c r="M4" s="34"/>
      <c r="N4" s="34"/>
    </row>
    <row r="5" spans="1:14" s="4" customFormat="1" ht="15.75" hidden="1">
      <c r="A5" s="3"/>
      <c r="B5" s="3"/>
      <c r="C5" s="3"/>
      <c r="D5" s="3"/>
      <c r="E5" s="3"/>
      <c r="F5" s="3"/>
      <c r="G5" s="3"/>
      <c r="M5" s="34"/>
      <c r="N5" s="34"/>
    </row>
    <row r="6" spans="1:14" s="4" customFormat="1" ht="15.75" hidden="1">
      <c r="A6" s="3"/>
      <c r="B6" s="3"/>
      <c r="C6" s="3"/>
      <c r="D6" s="3"/>
      <c r="E6" s="3"/>
      <c r="F6" s="3"/>
      <c r="G6" s="3"/>
      <c r="M6" s="34"/>
      <c r="N6" s="34"/>
    </row>
    <row r="7" spans="1:14" s="4" customFormat="1" ht="15.75" hidden="1">
      <c r="A7" s="5"/>
      <c r="B7" s="5"/>
      <c r="C7" s="5"/>
      <c r="D7" s="5"/>
      <c r="E7" s="5"/>
      <c r="F7" s="5"/>
      <c r="G7" s="3"/>
      <c r="M7" s="34"/>
      <c r="N7" s="34"/>
    </row>
    <row r="8" spans="1:14" s="4" customFormat="1" ht="12.75" customHeight="1">
      <c r="A8" s="43" t="s">
        <v>0</v>
      </c>
      <c r="B8" s="43"/>
      <c r="C8" s="43"/>
      <c r="D8" s="2"/>
      <c r="E8" s="2"/>
      <c r="F8" s="2"/>
      <c r="G8" s="3"/>
      <c r="M8" s="34"/>
      <c r="N8" s="34"/>
    </row>
    <row r="9" spans="1:14" s="4" customFormat="1" ht="12.75" customHeight="1">
      <c r="A9" s="43" t="s">
        <v>1</v>
      </c>
      <c r="B9" s="43"/>
      <c r="C9" s="43"/>
      <c r="D9" s="6"/>
      <c r="E9" s="6"/>
      <c r="F9" s="6"/>
      <c r="G9" s="3"/>
      <c r="M9" s="34"/>
      <c r="N9" s="34"/>
    </row>
    <row r="10" spans="1:14" s="4" customFormat="1" ht="12.75" customHeight="1">
      <c r="A10" s="43" t="s">
        <v>2</v>
      </c>
      <c r="B10" s="43"/>
      <c r="C10" s="43"/>
      <c r="D10" s="6"/>
      <c r="E10" s="6"/>
      <c r="F10" s="6"/>
      <c r="G10" s="3"/>
      <c r="M10" s="34"/>
      <c r="N10" s="34"/>
    </row>
    <row r="11" spans="1:14" s="4" customFormat="1" ht="12.75" customHeight="1">
      <c r="A11" s="1"/>
      <c r="B11" s="1"/>
      <c r="C11" s="1"/>
      <c r="D11" s="6"/>
      <c r="E11" s="6"/>
      <c r="F11" s="6"/>
      <c r="G11" s="3"/>
      <c r="M11" s="34"/>
      <c r="N11" s="34"/>
    </row>
    <row r="12" spans="1:14" s="4" customFormat="1" ht="12.75" customHeight="1">
      <c r="A12" s="1"/>
      <c r="B12" s="1"/>
      <c r="C12" s="1"/>
      <c r="D12" s="6"/>
      <c r="E12" s="6"/>
      <c r="F12" s="6"/>
      <c r="G12" s="3"/>
      <c r="M12" s="34"/>
      <c r="N12" s="34"/>
    </row>
    <row r="13" spans="1:14" s="4" customFormat="1" ht="12.75" customHeight="1">
      <c r="A13" s="7"/>
      <c r="B13" s="8"/>
      <c r="C13" s="8"/>
      <c r="D13" s="6"/>
      <c r="E13" s="6"/>
      <c r="F13" s="6"/>
      <c r="G13" s="3"/>
      <c r="M13" s="34"/>
      <c r="N13" s="34"/>
    </row>
    <row r="14" spans="1:14" s="4" customFormat="1" ht="12.75" customHeight="1">
      <c r="A14" s="44" t="s">
        <v>3</v>
      </c>
      <c r="B14" s="44"/>
      <c r="C14" s="44"/>
      <c r="D14" s="44"/>
      <c r="E14" s="7"/>
      <c r="F14" s="7"/>
      <c r="G14" s="3"/>
      <c r="M14" s="34"/>
      <c r="N14" s="34"/>
    </row>
    <row r="15" spans="1:14" s="30" customFormat="1" ht="15.75" customHeight="1">
      <c r="A15" s="45" t="s">
        <v>15</v>
      </c>
      <c r="B15" s="45"/>
      <c r="C15" s="45"/>
      <c r="D15" s="45"/>
      <c r="E15" s="29"/>
      <c r="F15" s="29"/>
      <c r="G15" s="3"/>
      <c r="M15" s="35"/>
      <c r="N15" s="35"/>
    </row>
    <row r="16" spans="1:14" s="30" customFormat="1" ht="15.75" customHeight="1">
      <c r="A16" s="29"/>
      <c r="B16" s="29"/>
      <c r="C16" s="29"/>
      <c r="D16" s="29"/>
      <c r="E16" s="29"/>
      <c r="F16" s="29"/>
      <c r="G16" s="3"/>
      <c r="M16" s="35"/>
      <c r="N16" s="35"/>
    </row>
    <row r="17" spans="1:16" s="4" customFormat="1" ht="15.75">
      <c r="A17" s="3"/>
      <c r="B17" s="3"/>
      <c r="C17" s="3"/>
      <c r="D17" s="9"/>
      <c r="E17" s="9"/>
      <c r="F17" s="9"/>
      <c r="G17" s="3"/>
      <c r="M17" s="34"/>
      <c r="N17" s="34"/>
      <c r="P17" s="33"/>
    </row>
    <row r="18" spans="1:46" s="21" customFormat="1" ht="78.75" customHeight="1">
      <c r="A18" s="10" t="s">
        <v>4</v>
      </c>
      <c r="B18" s="10" t="s">
        <v>5</v>
      </c>
      <c r="C18" s="10" t="s">
        <v>12</v>
      </c>
      <c r="D18" s="10" t="s">
        <v>13</v>
      </c>
      <c r="E18" s="10" t="s">
        <v>14</v>
      </c>
      <c r="F18" s="10" t="s">
        <v>26</v>
      </c>
      <c r="G18" s="10" t="s">
        <v>16</v>
      </c>
      <c r="H18" s="10" t="s">
        <v>25</v>
      </c>
      <c r="I18" s="10" t="s">
        <v>24</v>
      </c>
      <c r="J18" s="10" t="s">
        <v>27</v>
      </c>
      <c r="K18" s="10" t="s">
        <v>23</v>
      </c>
      <c r="L18" s="10" t="s">
        <v>17</v>
      </c>
      <c r="M18" s="10" t="s">
        <v>18</v>
      </c>
      <c r="N18" s="10" t="s">
        <v>28</v>
      </c>
      <c r="O18" s="10" t="s">
        <v>19</v>
      </c>
      <c r="P18" s="10" t="s">
        <v>22</v>
      </c>
      <c r="Q18" s="10" t="s">
        <v>20</v>
      </c>
      <c r="R18" s="10" t="s">
        <v>29</v>
      </c>
      <c r="S18" s="21" t="s">
        <v>21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1:46" s="24" customFormat="1" ht="23.25" customHeight="1">
      <c r="A19" s="31">
        <v>1</v>
      </c>
      <c r="B19" s="25" t="s">
        <v>6</v>
      </c>
      <c r="C19" s="11">
        <v>13155</v>
      </c>
      <c r="D19" s="11">
        <v>12590</v>
      </c>
      <c r="E19" s="11">
        <v>12040</v>
      </c>
      <c r="F19" s="11">
        <f>C19+D19+E19</f>
        <v>37785</v>
      </c>
      <c r="G19" s="11">
        <v>12940.62</v>
      </c>
      <c r="H19" s="11">
        <v>12870.66</v>
      </c>
      <c r="I19" s="11">
        <v>13009.92</v>
      </c>
      <c r="J19" s="11">
        <f>G19+H19+I19</f>
        <v>38821.2</v>
      </c>
      <c r="K19" s="41">
        <v>12940.62</v>
      </c>
      <c r="L19" s="41">
        <v>12870.66</v>
      </c>
      <c r="M19" s="42">
        <v>13009.92</v>
      </c>
      <c r="N19" s="42">
        <f>K19+L19+M19</f>
        <v>38821.2</v>
      </c>
      <c r="O19" s="41">
        <v>12940.62</v>
      </c>
      <c r="P19" s="41">
        <v>12940.62</v>
      </c>
      <c r="Q19" s="41">
        <v>6569.64</v>
      </c>
      <c r="R19" s="41">
        <f>O19+P19+Q19</f>
        <v>32450.88</v>
      </c>
      <c r="S19" s="41">
        <f>F19+J19+N19+R19</f>
        <v>147878.28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24" customFormat="1" ht="25.5" customHeight="1">
      <c r="A20" s="31">
        <v>2</v>
      </c>
      <c r="B20" s="25" t="s">
        <v>7</v>
      </c>
      <c r="C20" s="11">
        <v>17010</v>
      </c>
      <c r="D20" s="11">
        <v>17040</v>
      </c>
      <c r="E20" s="11">
        <v>17055</v>
      </c>
      <c r="F20" s="11">
        <f>C20+D20+E20</f>
        <v>51105</v>
      </c>
      <c r="G20" s="11">
        <v>17385.95</v>
      </c>
      <c r="H20" s="11">
        <v>16887.87</v>
      </c>
      <c r="I20" s="11">
        <v>17070.59</v>
      </c>
      <c r="J20" s="11">
        <f>G20+H20+I20</f>
        <v>51344.41</v>
      </c>
      <c r="K20" s="41">
        <v>16979.66</v>
      </c>
      <c r="L20" s="41">
        <v>16887.87</v>
      </c>
      <c r="M20" s="42">
        <v>17070.59</v>
      </c>
      <c r="N20" s="42">
        <f>K20+L20+M20</f>
        <v>50938.119999999995</v>
      </c>
      <c r="O20" s="41">
        <v>16979.66</v>
      </c>
      <c r="P20" s="41">
        <v>16979.66</v>
      </c>
      <c r="Q20" s="41">
        <v>8620.16</v>
      </c>
      <c r="R20" s="41">
        <f>O20+P20+Q20</f>
        <v>42579.479999999996</v>
      </c>
      <c r="S20" s="41">
        <f>F20+J20+N20+R20</f>
        <v>195967.01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1:46" s="24" customFormat="1" ht="31.5">
      <c r="A21" s="31">
        <v>3</v>
      </c>
      <c r="B21" s="25" t="s">
        <v>8</v>
      </c>
      <c r="C21" s="11">
        <v>12745</v>
      </c>
      <c r="D21" s="11">
        <v>12820</v>
      </c>
      <c r="E21" s="11">
        <v>12765</v>
      </c>
      <c r="F21" s="11">
        <f>C21+D21+E21</f>
        <v>38330</v>
      </c>
      <c r="G21" s="11">
        <v>13175.8</v>
      </c>
      <c r="H21" s="11">
        <v>12541.3</v>
      </c>
      <c r="I21" s="11">
        <v>12808.86</v>
      </c>
      <c r="J21" s="11">
        <f>G21+H21+I21</f>
        <v>38525.96</v>
      </c>
      <c r="K21" s="41">
        <v>12740.63</v>
      </c>
      <c r="L21" s="41">
        <v>12671.75</v>
      </c>
      <c r="M21" s="42">
        <v>12808.86</v>
      </c>
      <c r="N21" s="42">
        <f>K21+L21+M21</f>
        <v>38221.24</v>
      </c>
      <c r="O21" s="41">
        <v>12740.63</v>
      </c>
      <c r="P21" s="41">
        <v>12740.63</v>
      </c>
      <c r="Q21" s="41">
        <v>6468.11</v>
      </c>
      <c r="R21" s="41">
        <f>O21+P21+Q21</f>
        <v>31949.37</v>
      </c>
      <c r="S21" s="41">
        <f>F21+J21+N21+R21</f>
        <v>147026.56999999998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</row>
    <row r="22" spans="1:46" s="24" customFormat="1" ht="15.75">
      <c r="A22" s="31">
        <v>4</v>
      </c>
      <c r="B22" s="25" t="s">
        <v>11</v>
      </c>
      <c r="C22" s="11">
        <v>10080</v>
      </c>
      <c r="D22" s="11">
        <v>10060</v>
      </c>
      <c r="E22" s="11">
        <v>10070</v>
      </c>
      <c r="F22" s="11">
        <f>C22+D22+E22</f>
        <v>30210</v>
      </c>
      <c r="G22" s="11">
        <v>10501.35</v>
      </c>
      <c r="H22" s="11">
        <v>10207.1</v>
      </c>
      <c r="I22" s="11">
        <v>10318.04</v>
      </c>
      <c r="J22" s="11">
        <f>G22+H22+I22</f>
        <v>31026.49</v>
      </c>
      <c r="K22" s="41">
        <v>10261.18</v>
      </c>
      <c r="L22" s="41">
        <v>10207.1</v>
      </c>
      <c r="M22" s="42">
        <v>10318.04</v>
      </c>
      <c r="N22" s="42">
        <f>K22+L22+M22</f>
        <v>30786.32</v>
      </c>
      <c r="O22" s="41">
        <v>10261.18</v>
      </c>
      <c r="P22" s="41">
        <v>10261.18</v>
      </c>
      <c r="Q22" s="41">
        <v>5210.43</v>
      </c>
      <c r="R22" s="41">
        <f>O22+P22+Q22</f>
        <v>25732.79</v>
      </c>
      <c r="S22" s="41">
        <f>F22+J22+N22+R22</f>
        <v>117755.6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</row>
    <row r="23" spans="1:46" s="24" customFormat="1" ht="31.5">
      <c r="A23" s="31">
        <v>5</v>
      </c>
      <c r="B23" s="25" t="s">
        <v>10</v>
      </c>
      <c r="C23" s="11">
        <v>12045</v>
      </c>
      <c r="D23" s="11">
        <v>12105</v>
      </c>
      <c r="E23" s="11">
        <v>12180</v>
      </c>
      <c r="F23" s="11">
        <f>C23+D23+E23</f>
        <v>36330</v>
      </c>
      <c r="G23" s="11">
        <v>12985.06</v>
      </c>
      <c r="H23" s="11">
        <v>11394.29</v>
      </c>
      <c r="I23" s="11">
        <v>12142.59</v>
      </c>
      <c r="J23" s="11">
        <f>G23+H23+I23</f>
        <v>36521.94</v>
      </c>
      <c r="K23" s="41">
        <v>12077.91</v>
      </c>
      <c r="L23" s="41">
        <v>12012.62</v>
      </c>
      <c r="M23" s="42">
        <v>12142.59</v>
      </c>
      <c r="N23" s="42">
        <f>K23+L23+M23</f>
        <v>36233.119999999995</v>
      </c>
      <c r="O23" s="41">
        <v>12077.91</v>
      </c>
      <c r="P23" s="41">
        <v>12077.91</v>
      </c>
      <c r="Q23" s="41">
        <v>6131.66</v>
      </c>
      <c r="R23" s="41">
        <f>O23+P23+Q23</f>
        <v>30287.48</v>
      </c>
      <c r="S23" s="41">
        <f>F23+J23+N23+R23</f>
        <v>139372.54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</row>
    <row r="24" spans="1:46" s="27" customFormat="1" ht="16.5" customHeight="1">
      <c r="A24" s="13"/>
      <c r="B24" s="23" t="s">
        <v>9</v>
      </c>
      <c r="C24" s="32">
        <f aca="true" t="shared" si="0" ref="C24:S24">SUM(C19:C23)</f>
        <v>65035</v>
      </c>
      <c r="D24" s="11">
        <f t="shared" si="0"/>
        <v>64615</v>
      </c>
      <c r="E24" s="11">
        <f t="shared" si="0"/>
        <v>64110</v>
      </c>
      <c r="F24" s="11">
        <f t="shared" si="0"/>
        <v>193760</v>
      </c>
      <c r="G24" s="41">
        <f t="shared" si="0"/>
        <v>66988.78</v>
      </c>
      <c r="H24" s="41">
        <f t="shared" si="0"/>
        <v>63901.22</v>
      </c>
      <c r="I24" s="41">
        <f t="shared" si="0"/>
        <v>65350</v>
      </c>
      <c r="J24" s="41">
        <f t="shared" si="0"/>
        <v>196240</v>
      </c>
      <c r="K24" s="41">
        <f t="shared" si="0"/>
        <v>65000</v>
      </c>
      <c r="L24" s="41">
        <f t="shared" si="0"/>
        <v>64650</v>
      </c>
      <c r="M24" s="42">
        <f t="shared" si="0"/>
        <v>65350</v>
      </c>
      <c r="N24" s="42">
        <f t="shared" si="0"/>
        <v>195000</v>
      </c>
      <c r="O24" s="41">
        <f t="shared" si="0"/>
        <v>65000</v>
      </c>
      <c r="P24" s="41">
        <f t="shared" si="0"/>
        <v>65000</v>
      </c>
      <c r="Q24" s="41">
        <f t="shared" si="0"/>
        <v>33000</v>
      </c>
      <c r="R24" s="41">
        <f t="shared" si="0"/>
        <v>163000</v>
      </c>
      <c r="S24" s="41">
        <f t="shared" si="0"/>
        <v>748000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4" customFormat="1" ht="15.75" hidden="1">
      <c r="A25" s="12"/>
      <c r="B25" s="12"/>
      <c r="C25" s="3"/>
      <c r="D25" s="5"/>
      <c r="E25" s="5"/>
      <c r="F25" s="5"/>
      <c r="G25" s="37"/>
      <c r="H25" s="20"/>
      <c r="I25" s="20"/>
      <c r="J25" s="20"/>
      <c r="K25" s="20"/>
      <c r="L25" s="20"/>
      <c r="M25" s="38"/>
      <c r="N25" s="38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4" customFormat="1" ht="15.75" hidden="1">
      <c r="A26" s="12"/>
      <c r="B26" s="12"/>
      <c r="C26" s="3"/>
      <c r="D26" s="5"/>
      <c r="E26" s="5"/>
      <c r="F26" s="5"/>
      <c r="G26" s="37"/>
      <c r="H26" s="20"/>
      <c r="I26" s="20"/>
      <c r="J26" s="20"/>
      <c r="K26" s="20"/>
      <c r="L26" s="20"/>
      <c r="M26" s="38"/>
      <c r="N26" s="38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s="4" customFormat="1" ht="15.75" hidden="1">
      <c r="A27" s="12"/>
      <c r="B27" s="12"/>
      <c r="C27" s="3"/>
      <c r="D27" s="5"/>
      <c r="E27" s="5"/>
      <c r="F27" s="5"/>
      <c r="G27" s="37"/>
      <c r="H27" s="20"/>
      <c r="I27" s="20"/>
      <c r="J27" s="20"/>
      <c r="K27" s="20"/>
      <c r="L27" s="20"/>
      <c r="M27" s="38"/>
      <c r="N27" s="38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s="4" customFormat="1" ht="15.75" hidden="1">
      <c r="A28" s="12"/>
      <c r="B28" s="12"/>
      <c r="C28" s="3"/>
      <c r="D28" s="5"/>
      <c r="E28" s="5"/>
      <c r="F28" s="5"/>
      <c r="G28" s="37"/>
      <c r="H28" s="20"/>
      <c r="I28" s="20"/>
      <c r="J28" s="20"/>
      <c r="K28" s="20"/>
      <c r="L28" s="20"/>
      <c r="M28" s="38"/>
      <c r="N28" s="3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s="4" customFormat="1" ht="15.75" hidden="1">
      <c r="A29" s="12"/>
      <c r="B29" s="12"/>
      <c r="C29" s="3"/>
      <c r="D29" s="5"/>
      <c r="E29" s="5"/>
      <c r="F29" s="5"/>
      <c r="G29" s="37"/>
      <c r="H29" s="20"/>
      <c r="I29" s="20"/>
      <c r="J29" s="20"/>
      <c r="K29" s="20"/>
      <c r="L29" s="20"/>
      <c r="M29" s="38"/>
      <c r="N29" s="38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s="4" customFormat="1" ht="15.75" hidden="1">
      <c r="A30" s="12"/>
      <c r="B30" s="12"/>
      <c r="C30" s="3"/>
      <c r="D30" s="5"/>
      <c r="E30" s="5"/>
      <c r="F30" s="5"/>
      <c r="G30" s="37"/>
      <c r="H30" s="20"/>
      <c r="I30" s="20"/>
      <c r="J30" s="20"/>
      <c r="K30" s="20"/>
      <c r="L30" s="20"/>
      <c r="M30" s="38"/>
      <c r="N30" s="38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s="4" customFormat="1" ht="15.75" hidden="1">
      <c r="A31" s="12"/>
      <c r="B31" s="12"/>
      <c r="C31" s="3"/>
      <c r="D31" s="5"/>
      <c r="E31" s="5"/>
      <c r="F31" s="5"/>
      <c r="G31" s="37"/>
      <c r="H31" s="20"/>
      <c r="I31" s="20"/>
      <c r="J31" s="20"/>
      <c r="K31" s="20"/>
      <c r="L31" s="20"/>
      <c r="M31" s="38"/>
      <c r="N31" s="38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s="4" customFormat="1" ht="15.75" hidden="1">
      <c r="A32" s="12"/>
      <c r="B32" s="12"/>
      <c r="C32" s="3"/>
      <c r="D32" s="5"/>
      <c r="E32" s="5"/>
      <c r="F32" s="5"/>
      <c r="G32" s="37"/>
      <c r="H32" s="20"/>
      <c r="I32" s="20"/>
      <c r="J32" s="20"/>
      <c r="K32" s="20"/>
      <c r="L32" s="20"/>
      <c r="M32" s="38"/>
      <c r="N32" s="38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s="4" customFormat="1" ht="15.75" hidden="1">
      <c r="A33" s="12"/>
      <c r="B33" s="12"/>
      <c r="C33" s="3"/>
      <c r="D33" s="5"/>
      <c r="E33" s="5"/>
      <c r="F33" s="5"/>
      <c r="G33" s="37"/>
      <c r="H33" s="20"/>
      <c r="I33" s="20"/>
      <c r="J33" s="20"/>
      <c r="K33" s="20"/>
      <c r="L33" s="20"/>
      <c r="M33" s="38"/>
      <c r="N33" s="38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s="4" customFormat="1" ht="15.75" hidden="1">
      <c r="A34" s="12"/>
      <c r="B34" s="12"/>
      <c r="C34" s="3"/>
      <c r="D34" s="5"/>
      <c r="E34" s="5"/>
      <c r="F34" s="5"/>
      <c r="G34" s="37"/>
      <c r="H34" s="20"/>
      <c r="I34" s="20"/>
      <c r="J34" s="20"/>
      <c r="K34" s="20"/>
      <c r="L34" s="20"/>
      <c r="M34" s="38"/>
      <c r="N34" s="3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s="4" customFormat="1" ht="15.75">
      <c r="A35" s="5"/>
      <c r="B35" s="14"/>
      <c r="C35" s="15"/>
      <c r="D35" s="16"/>
      <c r="E35" s="16"/>
      <c r="F35" s="16"/>
      <c r="G35" s="5"/>
      <c r="H35" s="20"/>
      <c r="I35" s="20"/>
      <c r="J35" s="20"/>
      <c r="K35" s="20"/>
      <c r="L35" s="20"/>
      <c r="M35" s="38"/>
      <c r="N35" s="38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s="4" customFormat="1" ht="15.75">
      <c r="A36" s="3"/>
      <c r="B36" s="3"/>
      <c r="C36" s="3"/>
      <c r="D36" s="5"/>
      <c r="E36" s="5"/>
      <c r="F36" s="5"/>
      <c r="G36" s="5"/>
      <c r="H36" s="20"/>
      <c r="I36" s="20"/>
      <c r="J36" s="20"/>
      <c r="K36" s="20"/>
      <c r="L36" s="20"/>
      <c r="M36" s="38"/>
      <c r="N36" s="38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s="4" customFormat="1" ht="15.75">
      <c r="A37" s="3"/>
      <c r="B37" s="17"/>
      <c r="C37" s="18"/>
      <c r="D37" s="19"/>
      <c r="E37" s="19"/>
      <c r="F37" s="19"/>
      <c r="G37" s="5"/>
      <c r="H37" s="20"/>
      <c r="I37" s="20"/>
      <c r="J37" s="20"/>
      <c r="K37" s="20"/>
      <c r="L37" s="20"/>
      <c r="M37" s="38"/>
      <c r="N37" s="38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</row>
    <row r="38" spans="1:46" s="4" customFormat="1" ht="15.75">
      <c r="A38" s="3"/>
      <c r="B38" s="3"/>
      <c r="C38" s="3"/>
      <c r="D38" s="5"/>
      <c r="E38" s="5"/>
      <c r="F38" s="5"/>
      <c r="G38" s="5"/>
      <c r="H38" s="20"/>
      <c r="I38" s="20"/>
      <c r="J38" s="20"/>
      <c r="K38" s="20"/>
      <c r="L38" s="20"/>
      <c r="M38" s="38"/>
      <c r="N38" s="38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</row>
    <row r="39" spans="4:21" ht="12.75"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40"/>
      <c r="O39" s="39"/>
      <c r="P39" s="39"/>
      <c r="Q39" s="39"/>
      <c r="R39" s="39"/>
      <c r="S39" s="39"/>
      <c r="T39" s="39"/>
      <c r="U39" s="39"/>
    </row>
    <row r="40" spans="4:21" ht="12.75"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40"/>
      <c r="O40" s="39"/>
      <c r="P40" s="39"/>
      <c r="Q40" s="39"/>
      <c r="R40" s="39"/>
      <c r="S40" s="39"/>
      <c r="T40" s="39"/>
      <c r="U40" s="39"/>
    </row>
    <row r="41" spans="4:21" ht="12.75">
      <c r="D41" s="39"/>
      <c r="E41" s="39"/>
      <c r="F41" s="39"/>
      <c r="G41" s="39"/>
      <c r="H41" s="39"/>
      <c r="I41" s="39"/>
      <c r="J41" s="39"/>
      <c r="K41" s="39"/>
      <c r="L41" s="39"/>
      <c r="M41" s="40"/>
      <c r="N41" s="40"/>
      <c r="O41" s="39"/>
      <c r="P41" s="39"/>
      <c r="Q41" s="39"/>
      <c r="R41" s="39"/>
      <c r="S41" s="39"/>
      <c r="T41" s="39"/>
      <c r="U41" s="39"/>
    </row>
    <row r="42" spans="4:21" ht="12.75">
      <c r="D42" s="39"/>
      <c r="E42" s="39"/>
      <c r="F42" s="39"/>
      <c r="G42" s="39"/>
      <c r="H42" s="39"/>
      <c r="I42" s="39"/>
      <c r="J42" s="39"/>
      <c r="K42" s="39"/>
      <c r="L42" s="39"/>
      <c r="M42" s="40"/>
      <c r="N42" s="40"/>
      <c r="O42" s="39"/>
      <c r="P42" s="39"/>
      <c r="Q42" s="39"/>
      <c r="R42" s="39"/>
      <c r="S42" s="39"/>
      <c r="T42" s="39"/>
      <c r="U42" s="39"/>
    </row>
    <row r="43" spans="4:21" ht="12.75"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40"/>
      <c r="O43" s="39"/>
      <c r="P43" s="39"/>
      <c r="Q43" s="39"/>
      <c r="R43" s="39"/>
      <c r="S43" s="39"/>
      <c r="T43" s="39"/>
      <c r="U43" s="39"/>
    </row>
    <row r="44" spans="4:21" ht="12.75">
      <c r="D44" s="39"/>
      <c r="E44" s="39"/>
      <c r="F44" s="39"/>
      <c r="G44" s="39"/>
      <c r="H44" s="39"/>
      <c r="I44" s="39"/>
      <c r="J44" s="39"/>
      <c r="K44" s="39"/>
      <c r="L44" s="39"/>
      <c r="M44" s="40"/>
      <c r="N44" s="40"/>
      <c r="O44" s="39"/>
      <c r="P44" s="39"/>
      <c r="Q44" s="39"/>
      <c r="R44" s="39"/>
      <c r="S44" s="39"/>
      <c r="T44" s="39"/>
      <c r="U44" s="39"/>
    </row>
  </sheetData>
  <sheetProtection/>
  <mergeCells count="7">
    <mergeCell ref="A10:C10"/>
    <mergeCell ref="A14:D14"/>
    <mergeCell ref="A15:D15"/>
    <mergeCell ref="A1:C1"/>
    <mergeCell ref="A2:C2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EMA ENACHE</cp:lastModifiedBy>
  <cp:lastPrinted>2020-10-14T10:48:18Z</cp:lastPrinted>
  <dcterms:created xsi:type="dcterms:W3CDTF">1996-10-14T23:33:28Z</dcterms:created>
  <dcterms:modified xsi:type="dcterms:W3CDTF">2022-11-02T12:34:54Z</dcterms:modified>
  <cp:category/>
  <cp:version/>
  <cp:contentType/>
  <cp:contentStatus/>
</cp:coreProperties>
</file>