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VAL CTR 29.05.2023" sheetId="1" r:id="rId1"/>
    <sheet name="VAL CTR 10.05.2023" sheetId="2" r:id="rId2"/>
    <sheet name="CAL CTR IMD 01.04.2023" sheetId="3" r:id="rId3"/>
    <sheet name="VAL CTR 14.03.2023" sheetId="4" r:id="rId4"/>
    <sheet name="val ctr 01.03.2023" sheetId="5" r:id="rId5"/>
    <sheet name="val ctr imd 21.02.2023" sheetId="6" r:id="rId6"/>
  </sheets>
  <definedNames/>
  <calcPr fullCalcOnLoad="1"/>
</workbook>
</file>

<file path=xl/sharedStrings.xml><?xml version="1.0" encoding="utf-8"?>
<sst xmlns="http://schemas.openxmlformats.org/spreadsheetml/2006/main" count="113" uniqueCount="27">
  <si>
    <t>Comp. ECSMMDM</t>
  </si>
  <si>
    <t>SITUAŢIA</t>
  </si>
  <si>
    <t>Nr. crt.</t>
  </si>
  <si>
    <t>Furnizori de servicii de îngrijiri medicale la domiciliu</t>
  </si>
  <si>
    <t>SC EASY MEDSAN CARE</t>
  </si>
  <si>
    <t>SC CLINTRIAL MEDICAL CENTER</t>
  </si>
  <si>
    <t>TOTAL</t>
  </si>
  <si>
    <t>SC RADIANCE MEDICAL SEARCH SRL</t>
  </si>
  <si>
    <t>SC LIFE  MEDICAL HELP</t>
  </si>
  <si>
    <t>SC ELLA NURSING ID</t>
  </si>
  <si>
    <t>privind valoarea de contract furnizori servicii ingrijiri medicale la domiciliu la data de 21.02.2023</t>
  </si>
  <si>
    <t>Valoare contract luna IANUARIE 2023</t>
  </si>
  <si>
    <t>Valoare contract luna FEBRUARIE 20223</t>
  </si>
  <si>
    <t>TRIM I    2023</t>
  </si>
  <si>
    <t>AN 20223</t>
  </si>
  <si>
    <t>privind valoarea de contract furnizori servicii ingrijiri medicale la domiciliu la data de 01.03.20232023</t>
  </si>
  <si>
    <t>Valoare contract luna MARTIE 20223</t>
  </si>
  <si>
    <t>privind valoarea de contract furnizori servicii ingrijiri medicale la domiciliu la data de 01.04.2023</t>
  </si>
  <si>
    <t>TRIM II    2023</t>
  </si>
  <si>
    <t>AN 2023</t>
  </si>
  <si>
    <t>Valoare contract luna APRILIE 2023</t>
  </si>
  <si>
    <t>Valoare contract luna MAI 2023</t>
  </si>
  <si>
    <t>Valoare contract luna IUNIE 2023</t>
  </si>
  <si>
    <t>privind valoarea de contract furnizori servicii ingrijiri medicale la domiciliu la data de 14.03..2023</t>
  </si>
  <si>
    <t>privind valoarea de contract furnizori servicii ingrijiri medicale la domiciliu la data de 10.05.2023</t>
  </si>
  <si>
    <t>CAS OLT</t>
  </si>
  <si>
    <t>privind valoarea de contract furnizori servicii ingrijiri medicale la domiciliu la data de 29.05.2023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</si>
</sst>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#,##0.00;[Red]#,##0.00"/>
    <numFmt numFmtId="182" formatCode="#,##0;[Red]#,##0"/>
  </numFmts>
  <fonts count="4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0"/>
    </font>
    <font>
      <sz val="12"/>
      <name val="Arial"/>
      <family val="0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3" fontId="1" fillId="0" borderId="0" xfId="0" applyNumberFormat="1" applyFont="1" applyAlignment="1">
      <alignment horizontal="left" vertical="center" wrapText="1"/>
    </xf>
    <xf numFmtId="3" fontId="2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2" fillId="0" borderId="0" xfId="0" applyNumberFormat="1" applyFont="1" applyAlignment="1">
      <alignment horizontal="right"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vertical="center" wrapText="1"/>
    </xf>
    <xf numFmtId="14" fontId="3" fillId="0" borderId="0" xfId="0" applyNumberFormat="1" applyFont="1" applyAlignment="1">
      <alignment horizontal="righ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wrapText="1"/>
    </xf>
    <xf numFmtId="3" fontId="5" fillId="0" borderId="0" xfId="0" applyNumberFormat="1" applyFont="1" applyAlignment="1">
      <alignment horizontal="center" vertical="center" wrapText="1"/>
    </xf>
    <xf numFmtId="182" fontId="1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7" fillId="0" borderId="0" xfId="0" applyNumberFormat="1" applyFont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left"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wrapText="1"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7"/>
  <sheetViews>
    <sheetView tabSelected="1" zoomScalePageLayoutView="0" workbookViewId="0" topLeftCell="A4">
      <selection activeCell="K6" sqref="K6"/>
    </sheetView>
  </sheetViews>
  <sheetFormatPr defaultColWidth="9.140625" defaultRowHeight="12.75"/>
  <cols>
    <col min="2" max="2" width="17.00390625" style="0" customWidth="1"/>
    <col min="3" max="3" width="16.421875" style="0" customWidth="1"/>
    <col min="4" max="4" width="17.8515625" style="0" customWidth="1"/>
    <col min="5" max="5" width="14.8515625" style="0" customWidth="1"/>
    <col min="6" max="6" width="13.28125" style="0" customWidth="1"/>
    <col min="7" max="7" width="17.28125" style="0" customWidth="1"/>
    <col min="8" max="8" width="13.421875" style="0" customWidth="1"/>
    <col min="9" max="9" width="15.8515625" style="0" customWidth="1"/>
    <col min="10" max="10" width="12.7109375" style="0" customWidth="1"/>
    <col min="11" max="11" width="14.421875" style="0" customWidth="1"/>
  </cols>
  <sheetData>
    <row r="1" ht="12.75">
      <c r="A1" s="31" t="s">
        <v>25</v>
      </c>
    </row>
    <row r="3" spans="1:13" s="3" customFormat="1" ht="12.75" customHeight="1">
      <c r="A3" s="28" t="s">
        <v>0</v>
      </c>
      <c r="B3" s="28"/>
      <c r="C3" s="28"/>
      <c r="D3" s="4"/>
      <c r="E3" s="4"/>
      <c r="F3" s="4"/>
      <c r="L3" s="24"/>
      <c r="M3" s="24"/>
    </row>
    <row r="4" spans="1:13" s="3" customFormat="1" ht="12.75" customHeight="1">
      <c r="A4" s="1"/>
      <c r="B4" s="1"/>
      <c r="C4" s="1"/>
      <c r="D4" s="4"/>
      <c r="E4" s="4"/>
      <c r="F4" s="4"/>
      <c r="L4" s="24"/>
      <c r="M4" s="24"/>
    </row>
    <row r="5" spans="1:13" s="3" customFormat="1" ht="12.75" customHeight="1">
      <c r="A5" s="1"/>
      <c r="B5" s="1"/>
      <c r="C5" s="1"/>
      <c r="D5" s="4"/>
      <c r="E5" s="4"/>
      <c r="F5" s="4"/>
      <c r="L5" s="24"/>
      <c r="M5" s="24"/>
    </row>
    <row r="6" spans="1:13" s="3" customFormat="1" ht="12.75" customHeight="1">
      <c r="A6" s="5"/>
      <c r="B6" s="6"/>
      <c r="C6" s="6"/>
      <c r="D6" s="4"/>
      <c r="E6" s="4"/>
      <c r="F6" s="4"/>
      <c r="L6" s="24"/>
      <c r="M6" s="24"/>
    </row>
    <row r="7" spans="1:13" s="3" customFormat="1" ht="12.75" customHeight="1">
      <c r="A7" s="29" t="s">
        <v>1</v>
      </c>
      <c r="B7" s="29"/>
      <c r="C7" s="29"/>
      <c r="D7" s="29"/>
      <c r="E7" s="5"/>
      <c r="F7" s="5"/>
      <c r="L7" s="24"/>
      <c r="M7" s="24"/>
    </row>
    <row r="8" spans="1:13" s="20" customFormat="1" ht="15.75" customHeight="1">
      <c r="A8" s="30" t="s">
        <v>26</v>
      </c>
      <c r="B8" s="30"/>
      <c r="C8" s="30"/>
      <c r="D8" s="30"/>
      <c r="E8" s="19"/>
      <c r="F8" s="19"/>
      <c r="L8" s="25"/>
      <c r="M8" s="25"/>
    </row>
    <row r="9" spans="1:13" s="20" customFormat="1" ht="15.75" customHeight="1">
      <c r="A9" s="19"/>
      <c r="B9" s="19"/>
      <c r="C9" s="19"/>
      <c r="D9" s="19"/>
      <c r="E9" s="19"/>
      <c r="F9" s="19"/>
      <c r="L9" s="25"/>
      <c r="M9" s="25"/>
    </row>
    <row r="10" spans="1:15" s="3" customFormat="1" ht="15.75">
      <c r="A10" s="2"/>
      <c r="B10" s="2"/>
      <c r="C10" s="2"/>
      <c r="D10" s="7"/>
      <c r="E10" s="7"/>
      <c r="F10" s="7"/>
      <c r="L10" s="24"/>
      <c r="M10" s="24"/>
      <c r="O10" s="23"/>
    </row>
    <row r="11" spans="1:33" s="11" customFormat="1" ht="100.5" customHeight="1">
      <c r="A11" s="8" t="s">
        <v>2</v>
      </c>
      <c r="B11" s="8" t="s">
        <v>3</v>
      </c>
      <c r="C11" s="8" t="s">
        <v>11</v>
      </c>
      <c r="D11" s="8" t="s">
        <v>12</v>
      </c>
      <c r="E11" s="8" t="s">
        <v>16</v>
      </c>
      <c r="F11" s="8" t="s">
        <v>13</v>
      </c>
      <c r="G11" s="8" t="s">
        <v>20</v>
      </c>
      <c r="H11" s="8" t="s">
        <v>21</v>
      </c>
      <c r="I11" s="8" t="s">
        <v>22</v>
      </c>
      <c r="J11" s="8" t="s">
        <v>18</v>
      </c>
      <c r="K11" s="11" t="s">
        <v>19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</row>
    <row r="12" spans="1:33" s="14" customFormat="1" ht="47.25" customHeight="1">
      <c r="A12" s="21">
        <v>1</v>
      </c>
      <c r="B12" s="15" t="s">
        <v>4</v>
      </c>
      <c r="C12" s="9">
        <v>18876.25</v>
      </c>
      <c r="D12" s="9">
        <v>18266.25</v>
      </c>
      <c r="E12" s="9">
        <v>21262.5</v>
      </c>
      <c r="F12" s="9">
        <f>C12+D12+E12</f>
        <v>58405</v>
      </c>
      <c r="G12" s="14">
        <v>22350</v>
      </c>
      <c r="H12" s="14">
        <v>22350.31</v>
      </c>
      <c r="I12" s="14">
        <v>20581.76</v>
      </c>
      <c r="J12" s="14">
        <f>G12+H12+I12</f>
        <v>65282.06999999999</v>
      </c>
      <c r="K12" s="14">
        <f>F12+J12</f>
        <v>123687.06999999999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s="14" customFormat="1" ht="32.25" customHeight="1">
      <c r="A13" s="21">
        <v>2</v>
      </c>
      <c r="B13" s="15" t="s">
        <v>9</v>
      </c>
      <c r="C13" s="9">
        <v>18360</v>
      </c>
      <c r="D13" s="9">
        <v>21640</v>
      </c>
      <c r="E13" s="9">
        <v>19940</v>
      </c>
      <c r="F13" s="9">
        <f>C13+D13+E13</f>
        <v>59940</v>
      </c>
      <c r="G13" s="14">
        <v>22230</v>
      </c>
      <c r="H13" s="14">
        <v>21209.41</v>
      </c>
      <c r="I13" s="14">
        <v>21168.5</v>
      </c>
      <c r="J13" s="14">
        <f>G13+H13+I13</f>
        <v>64607.91</v>
      </c>
      <c r="K13" s="14">
        <f>F13+J13</f>
        <v>124547.91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s="14" customFormat="1" ht="57.75" customHeight="1">
      <c r="A14" s="21">
        <v>3</v>
      </c>
      <c r="B14" s="15" t="s">
        <v>5</v>
      </c>
      <c r="C14" s="9">
        <v>14955</v>
      </c>
      <c r="D14" s="9">
        <v>14550</v>
      </c>
      <c r="E14" s="9">
        <v>14130</v>
      </c>
      <c r="F14" s="9">
        <f>C14+D14+E14</f>
        <v>43635</v>
      </c>
      <c r="G14" s="14">
        <v>16335</v>
      </c>
      <c r="H14" s="14">
        <v>16780.28</v>
      </c>
      <c r="I14" s="14">
        <v>14288.74</v>
      </c>
      <c r="J14" s="14">
        <f>G14+H14+I14</f>
        <v>47404.02</v>
      </c>
      <c r="K14" s="14">
        <f>F14+J14</f>
        <v>91039.01999999999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s="14" customFormat="1" ht="47.25" customHeight="1">
      <c r="A15" s="21">
        <v>4</v>
      </c>
      <c r="B15" s="15" t="s">
        <v>8</v>
      </c>
      <c r="C15" s="9">
        <v>12365</v>
      </c>
      <c r="D15" s="9">
        <v>12435</v>
      </c>
      <c r="E15" s="9">
        <v>12375</v>
      </c>
      <c r="F15" s="9">
        <f>C15+D15+E15</f>
        <v>37175</v>
      </c>
      <c r="G15" s="14">
        <v>13785</v>
      </c>
      <c r="H15" s="14">
        <v>13115.22</v>
      </c>
      <c r="I15" s="14">
        <v>13109.32</v>
      </c>
      <c r="J15" s="14">
        <f>G15+H15+I15</f>
        <v>40009.54</v>
      </c>
      <c r="K15" s="14">
        <f>F15+J15</f>
        <v>77184.54000000001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1:33" s="14" customFormat="1" ht="77.25" customHeight="1">
      <c r="A16" s="21">
        <v>5</v>
      </c>
      <c r="B16" s="15" t="s">
        <v>7</v>
      </c>
      <c r="C16" s="9">
        <v>14180</v>
      </c>
      <c r="D16" s="9">
        <v>13100</v>
      </c>
      <c r="E16" s="9">
        <v>14100</v>
      </c>
      <c r="F16" s="9">
        <f>C16+D16+E16</f>
        <v>41380</v>
      </c>
      <c r="G16" s="14">
        <v>6925</v>
      </c>
      <c r="H16" s="14">
        <v>10627.76</v>
      </c>
      <c r="I16" s="14">
        <v>10608.7</v>
      </c>
      <c r="J16" s="14">
        <f>G16+H16+I16</f>
        <v>28161.460000000003</v>
      </c>
      <c r="K16" s="14">
        <f>F16+J16</f>
        <v>69541.46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3" s="17" customFormat="1" ht="16.5" customHeight="1">
      <c r="A17" s="10"/>
      <c r="B17" s="13" t="s">
        <v>6</v>
      </c>
      <c r="C17" s="22">
        <f aca="true" t="shared" si="0" ref="C17:K17">SUM(C12:C16)</f>
        <v>78736.25</v>
      </c>
      <c r="D17" s="9">
        <f t="shared" si="0"/>
        <v>79991.25</v>
      </c>
      <c r="E17" s="9">
        <f t="shared" si="0"/>
        <v>81807.5</v>
      </c>
      <c r="F17" s="9">
        <f t="shared" si="0"/>
        <v>240535</v>
      </c>
      <c r="G17" s="27">
        <f t="shared" si="0"/>
        <v>81625</v>
      </c>
      <c r="H17" s="27">
        <f t="shared" si="0"/>
        <v>84082.98</v>
      </c>
      <c r="I17" s="27">
        <f t="shared" si="0"/>
        <v>79757.01999999999</v>
      </c>
      <c r="J17" s="27">
        <f t="shared" si="0"/>
        <v>245465</v>
      </c>
      <c r="K17" s="27">
        <f t="shared" si="0"/>
        <v>486000.00000000006</v>
      </c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</row>
  </sheetData>
  <sheetProtection/>
  <mergeCells count="3">
    <mergeCell ref="A3:C3"/>
    <mergeCell ref="A7:D7"/>
    <mergeCell ref="A8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5"/>
  <sheetViews>
    <sheetView zoomScalePageLayoutView="0" workbookViewId="0" topLeftCell="A1">
      <selection activeCell="A1" sqref="A1:IV17"/>
    </sheetView>
  </sheetViews>
  <sheetFormatPr defaultColWidth="9.140625" defaultRowHeight="12.75"/>
  <cols>
    <col min="1" max="1" width="6.421875" style="0" customWidth="1"/>
    <col min="2" max="2" width="19.57421875" style="0" customWidth="1"/>
    <col min="3" max="3" width="15.8515625" style="0" customWidth="1"/>
    <col min="4" max="4" width="14.421875" style="0" customWidth="1"/>
    <col min="5" max="5" width="14.28125" style="0" customWidth="1"/>
    <col min="6" max="6" width="12.28125" style="0" customWidth="1"/>
    <col min="7" max="7" width="12.8515625" style="0" customWidth="1"/>
    <col min="10" max="10" width="10.421875" style="0" customWidth="1"/>
    <col min="11" max="11" width="14.8515625" style="0" customWidth="1"/>
  </cols>
  <sheetData>
    <row r="1" spans="1:13" s="3" customFormat="1" ht="12.75" customHeight="1">
      <c r="A1" s="28" t="s">
        <v>0</v>
      </c>
      <c r="B1" s="28"/>
      <c r="C1" s="28"/>
      <c r="D1" s="4"/>
      <c r="E1" s="4"/>
      <c r="F1" s="4"/>
      <c r="L1" s="24"/>
      <c r="M1" s="24"/>
    </row>
    <row r="2" spans="1:13" s="3" customFormat="1" ht="12.75" customHeight="1">
      <c r="A2" s="1"/>
      <c r="B2" s="1"/>
      <c r="C2" s="1"/>
      <c r="D2" s="4"/>
      <c r="E2" s="4"/>
      <c r="F2" s="4"/>
      <c r="L2" s="24"/>
      <c r="M2" s="24"/>
    </row>
    <row r="3" spans="1:13" s="3" customFormat="1" ht="12.75" customHeight="1">
      <c r="A3" s="1"/>
      <c r="B3" s="1"/>
      <c r="C3" s="1"/>
      <c r="D3" s="4"/>
      <c r="E3" s="4"/>
      <c r="F3" s="4"/>
      <c r="L3" s="24"/>
      <c r="M3" s="24"/>
    </row>
    <row r="4" spans="1:13" s="3" customFormat="1" ht="12.75" customHeight="1">
      <c r="A4" s="5"/>
      <c r="B4" s="6"/>
      <c r="C4" s="6"/>
      <c r="D4" s="4"/>
      <c r="E4" s="4"/>
      <c r="F4" s="4"/>
      <c r="L4" s="24"/>
      <c r="M4" s="24"/>
    </row>
    <row r="5" spans="1:13" s="3" customFormat="1" ht="12.75" customHeight="1">
      <c r="A5" s="29" t="s">
        <v>1</v>
      </c>
      <c r="B5" s="29"/>
      <c r="C5" s="29"/>
      <c r="D5" s="29"/>
      <c r="E5" s="5"/>
      <c r="F5" s="5"/>
      <c r="L5" s="24"/>
      <c r="M5" s="24"/>
    </row>
    <row r="6" spans="1:13" s="20" customFormat="1" ht="15.75" customHeight="1">
      <c r="A6" s="30" t="s">
        <v>24</v>
      </c>
      <c r="B6" s="30"/>
      <c r="C6" s="30"/>
      <c r="D6" s="30"/>
      <c r="E6" s="19"/>
      <c r="F6" s="19"/>
      <c r="L6" s="25"/>
      <c r="M6" s="25"/>
    </row>
    <row r="7" spans="1:13" s="20" customFormat="1" ht="15.75" customHeight="1">
      <c r="A7" s="19"/>
      <c r="B7" s="19"/>
      <c r="C7" s="19"/>
      <c r="D7" s="19"/>
      <c r="E7" s="19"/>
      <c r="F7" s="19"/>
      <c r="L7" s="25"/>
      <c r="M7" s="25"/>
    </row>
    <row r="8" spans="1:15" s="3" customFormat="1" ht="15.75">
      <c r="A8" s="2"/>
      <c r="B8" s="2"/>
      <c r="C8" s="2"/>
      <c r="D8" s="7"/>
      <c r="E8" s="7"/>
      <c r="F8" s="7"/>
      <c r="L8" s="24"/>
      <c r="M8" s="24"/>
      <c r="O8" s="23"/>
    </row>
    <row r="9" spans="1:33" s="11" customFormat="1" ht="100.5" customHeight="1">
      <c r="A9" s="8" t="s">
        <v>2</v>
      </c>
      <c r="B9" s="8" t="s">
        <v>3</v>
      </c>
      <c r="C9" s="8" t="s">
        <v>11</v>
      </c>
      <c r="D9" s="8" t="s">
        <v>12</v>
      </c>
      <c r="E9" s="8" t="s">
        <v>16</v>
      </c>
      <c r="F9" s="8" t="s">
        <v>13</v>
      </c>
      <c r="G9" s="8" t="s">
        <v>20</v>
      </c>
      <c r="H9" s="8" t="s">
        <v>21</v>
      </c>
      <c r="I9" s="8" t="s">
        <v>22</v>
      </c>
      <c r="J9" s="8" t="s">
        <v>18</v>
      </c>
      <c r="K9" s="11" t="s">
        <v>19</v>
      </c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</row>
    <row r="10" spans="1:33" s="14" customFormat="1" ht="47.25" customHeight="1">
      <c r="A10" s="21">
        <v>1</v>
      </c>
      <c r="B10" s="15" t="s">
        <v>4</v>
      </c>
      <c r="C10" s="9">
        <v>18876.25</v>
      </c>
      <c r="D10" s="9">
        <v>18266.25</v>
      </c>
      <c r="E10" s="9">
        <v>21262.5</v>
      </c>
      <c r="F10" s="9">
        <f>C10+D10+E10</f>
        <v>58405</v>
      </c>
      <c r="G10" s="14">
        <v>22350</v>
      </c>
      <c r="H10" s="14">
        <v>22350.31</v>
      </c>
      <c r="I10" s="14">
        <v>20581.76</v>
      </c>
      <c r="J10" s="14">
        <f>G10+H10+I10</f>
        <v>65282.06999999999</v>
      </c>
      <c r="K10" s="14">
        <f>F10+J10</f>
        <v>123687.06999999999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</row>
    <row r="11" spans="1:33" s="14" customFormat="1" ht="32.25" customHeight="1">
      <c r="A11" s="21">
        <v>2</v>
      </c>
      <c r="B11" s="15" t="s">
        <v>9</v>
      </c>
      <c r="C11" s="9">
        <v>18360</v>
      </c>
      <c r="D11" s="9">
        <v>21640</v>
      </c>
      <c r="E11" s="9">
        <v>19940</v>
      </c>
      <c r="F11" s="9">
        <f>C11+D11+E11</f>
        <v>59940</v>
      </c>
      <c r="G11" s="14">
        <v>22230</v>
      </c>
      <c r="H11" s="14">
        <v>21209.41</v>
      </c>
      <c r="I11" s="14">
        <v>21168.5</v>
      </c>
      <c r="J11" s="14">
        <f>G11+H11+I11</f>
        <v>64607.91</v>
      </c>
      <c r="K11" s="14">
        <f>F11+J11</f>
        <v>124547.91</v>
      </c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s="14" customFormat="1" ht="57.75" customHeight="1">
      <c r="A12" s="21">
        <v>3</v>
      </c>
      <c r="B12" s="15" t="s">
        <v>5</v>
      </c>
      <c r="C12" s="9">
        <v>14955</v>
      </c>
      <c r="D12" s="9">
        <v>14550</v>
      </c>
      <c r="E12" s="9">
        <v>14130</v>
      </c>
      <c r="F12" s="9">
        <f>C12+D12+E12</f>
        <v>43635</v>
      </c>
      <c r="G12" s="14">
        <v>16335</v>
      </c>
      <c r="H12" s="14">
        <v>15537.3</v>
      </c>
      <c r="I12" s="14">
        <v>15531.72</v>
      </c>
      <c r="J12" s="14">
        <f>G12+H12+I12</f>
        <v>47404.02</v>
      </c>
      <c r="K12" s="14">
        <f>F12+J12</f>
        <v>91039.01999999999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s="14" customFormat="1" ht="47.25" customHeight="1">
      <c r="A13" s="21">
        <v>4</v>
      </c>
      <c r="B13" s="15" t="s">
        <v>8</v>
      </c>
      <c r="C13" s="9">
        <v>12365</v>
      </c>
      <c r="D13" s="9">
        <v>12435</v>
      </c>
      <c r="E13" s="9">
        <v>12375</v>
      </c>
      <c r="F13" s="9">
        <f>C13+D13+E13</f>
        <v>37175</v>
      </c>
      <c r="G13" s="14">
        <v>13785</v>
      </c>
      <c r="H13" s="14">
        <v>13115.22</v>
      </c>
      <c r="I13" s="14">
        <v>13109.32</v>
      </c>
      <c r="J13" s="14">
        <f>G13+H13+I13</f>
        <v>40009.54</v>
      </c>
      <c r="K13" s="14">
        <f>F13+J13</f>
        <v>77184.54000000001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s="14" customFormat="1" ht="77.25" customHeight="1">
      <c r="A14" s="21">
        <v>5</v>
      </c>
      <c r="B14" s="15" t="s">
        <v>7</v>
      </c>
      <c r="C14" s="9">
        <v>14180</v>
      </c>
      <c r="D14" s="9">
        <v>13100</v>
      </c>
      <c r="E14" s="9">
        <v>14100</v>
      </c>
      <c r="F14" s="9">
        <f>C14+D14+E14</f>
        <v>41380</v>
      </c>
      <c r="G14" s="14">
        <v>6925</v>
      </c>
      <c r="H14" s="14">
        <v>10627.76</v>
      </c>
      <c r="I14" s="14">
        <v>10608.7</v>
      </c>
      <c r="J14" s="14">
        <f>G14+H14+I14</f>
        <v>28161.460000000003</v>
      </c>
      <c r="K14" s="14">
        <f>F14+J14</f>
        <v>69541.46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s="17" customFormat="1" ht="16.5" customHeight="1">
      <c r="A15" s="10"/>
      <c r="B15" s="13" t="s">
        <v>6</v>
      </c>
      <c r="C15" s="22">
        <f aca="true" t="shared" si="0" ref="C15:K15">SUM(C10:C14)</f>
        <v>78736.25</v>
      </c>
      <c r="D15" s="9">
        <f t="shared" si="0"/>
        <v>79991.25</v>
      </c>
      <c r="E15" s="9">
        <f t="shared" si="0"/>
        <v>81807.5</v>
      </c>
      <c r="F15" s="9">
        <f t="shared" si="0"/>
        <v>240535</v>
      </c>
      <c r="G15" s="27">
        <f t="shared" si="0"/>
        <v>81625</v>
      </c>
      <c r="H15" s="27">
        <f t="shared" si="0"/>
        <v>82840</v>
      </c>
      <c r="I15" s="27">
        <f t="shared" si="0"/>
        <v>80999.99999999999</v>
      </c>
      <c r="J15" s="27">
        <f t="shared" si="0"/>
        <v>245465</v>
      </c>
      <c r="K15" s="27">
        <f t="shared" si="0"/>
        <v>486000.00000000006</v>
      </c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7" ht="12.75"/>
    <row r="18" ht="12.75"/>
    <row r="19" ht="12.75"/>
    <row r="20" ht="12.75"/>
  </sheetData>
  <sheetProtection/>
  <mergeCells count="3">
    <mergeCell ref="A1:C1"/>
    <mergeCell ref="A5:D5"/>
    <mergeCell ref="A6:D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5"/>
  <sheetViews>
    <sheetView zoomScalePageLayoutView="0" workbookViewId="0" topLeftCell="A1">
      <selection activeCell="A1" sqref="A1:IV20"/>
    </sheetView>
  </sheetViews>
  <sheetFormatPr defaultColWidth="9.140625" defaultRowHeight="12.75"/>
  <cols>
    <col min="2" max="2" width="20.57421875" style="0" customWidth="1"/>
    <col min="3" max="3" width="18.57421875" style="0" customWidth="1"/>
    <col min="4" max="4" width="15.00390625" style="0" customWidth="1"/>
    <col min="5" max="5" width="14.7109375" style="0" customWidth="1"/>
    <col min="6" max="6" width="13.140625" style="0" customWidth="1"/>
    <col min="7" max="7" width="12.421875" style="0" customWidth="1"/>
    <col min="10" max="11" width="10.140625" style="0" bestFit="1" customWidth="1"/>
  </cols>
  <sheetData>
    <row r="1" spans="1:13" s="3" customFormat="1" ht="12.75" customHeight="1">
      <c r="A1" s="28" t="s">
        <v>0</v>
      </c>
      <c r="B1" s="28"/>
      <c r="C1" s="28"/>
      <c r="D1" s="4"/>
      <c r="E1" s="4"/>
      <c r="F1" s="4"/>
      <c r="L1" s="24"/>
      <c r="M1" s="24"/>
    </row>
    <row r="2" spans="1:13" s="3" customFormat="1" ht="12.75" customHeight="1">
      <c r="A2" s="1"/>
      <c r="B2" s="1"/>
      <c r="C2" s="1"/>
      <c r="D2" s="4"/>
      <c r="E2" s="4"/>
      <c r="F2" s="4"/>
      <c r="L2" s="24"/>
      <c r="M2" s="24"/>
    </row>
    <row r="3" spans="1:13" s="3" customFormat="1" ht="12.75" customHeight="1">
      <c r="A3" s="1"/>
      <c r="B3" s="1"/>
      <c r="C3" s="1"/>
      <c r="D3" s="4"/>
      <c r="E3" s="4"/>
      <c r="F3" s="4"/>
      <c r="L3" s="24"/>
      <c r="M3" s="24"/>
    </row>
    <row r="4" spans="1:13" s="3" customFormat="1" ht="12.75" customHeight="1">
      <c r="A4" s="5"/>
      <c r="B4" s="6"/>
      <c r="C4" s="6"/>
      <c r="D4" s="4"/>
      <c r="E4" s="4"/>
      <c r="F4" s="4"/>
      <c r="L4" s="24"/>
      <c r="M4" s="24"/>
    </row>
    <row r="5" spans="1:13" s="3" customFormat="1" ht="12.75" customHeight="1">
      <c r="A5" s="29" t="s">
        <v>1</v>
      </c>
      <c r="B5" s="29"/>
      <c r="C5" s="29"/>
      <c r="D5" s="29"/>
      <c r="E5" s="5"/>
      <c r="F5" s="5"/>
      <c r="L5" s="24"/>
      <c r="M5" s="24"/>
    </row>
    <row r="6" spans="1:13" s="20" customFormat="1" ht="15.75" customHeight="1">
      <c r="A6" s="30" t="s">
        <v>17</v>
      </c>
      <c r="B6" s="30"/>
      <c r="C6" s="30"/>
      <c r="D6" s="30"/>
      <c r="E6" s="19"/>
      <c r="F6" s="19"/>
      <c r="L6" s="25"/>
      <c r="M6" s="25"/>
    </row>
    <row r="7" spans="1:13" s="20" customFormat="1" ht="15.75" customHeight="1">
      <c r="A7" s="19"/>
      <c r="B7" s="19"/>
      <c r="C7" s="19"/>
      <c r="D7" s="19"/>
      <c r="E7" s="19"/>
      <c r="F7" s="19"/>
      <c r="L7" s="25"/>
      <c r="M7" s="25"/>
    </row>
    <row r="8" spans="1:15" s="3" customFormat="1" ht="15.75">
      <c r="A8" s="2"/>
      <c r="B8" s="2"/>
      <c r="C8" s="2"/>
      <c r="D8" s="7"/>
      <c r="E8" s="7"/>
      <c r="F8" s="7"/>
      <c r="L8" s="24"/>
      <c r="M8" s="24"/>
      <c r="O8" s="23"/>
    </row>
    <row r="9" spans="1:33" s="11" customFormat="1" ht="100.5" customHeight="1">
      <c r="A9" s="8" t="s">
        <v>2</v>
      </c>
      <c r="B9" s="8" t="s">
        <v>3</v>
      </c>
      <c r="C9" s="8" t="s">
        <v>11</v>
      </c>
      <c r="D9" s="8" t="s">
        <v>12</v>
      </c>
      <c r="E9" s="8" t="s">
        <v>16</v>
      </c>
      <c r="F9" s="8" t="s">
        <v>13</v>
      </c>
      <c r="G9" s="8" t="s">
        <v>20</v>
      </c>
      <c r="H9" s="8" t="s">
        <v>21</v>
      </c>
      <c r="I9" s="8" t="s">
        <v>22</v>
      </c>
      <c r="J9" s="8" t="s">
        <v>18</v>
      </c>
      <c r="K9" s="11" t="s">
        <v>19</v>
      </c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</row>
    <row r="10" spans="1:33" s="14" customFormat="1" ht="47.25" customHeight="1">
      <c r="A10" s="21">
        <v>1</v>
      </c>
      <c r="B10" s="15" t="s">
        <v>4</v>
      </c>
      <c r="C10" s="9">
        <v>18876.25</v>
      </c>
      <c r="D10" s="9">
        <v>18266.25</v>
      </c>
      <c r="E10" s="9">
        <v>21307.45</v>
      </c>
      <c r="F10" s="9">
        <f>C10+D10+E10</f>
        <v>58449.95</v>
      </c>
      <c r="G10" s="14">
        <v>21653.55</v>
      </c>
      <c r="H10" s="14">
        <v>20581.76</v>
      </c>
      <c r="I10" s="14">
        <v>20581.76</v>
      </c>
      <c r="J10" s="14">
        <f>G10+H10+I10</f>
        <v>62817.06999999999</v>
      </c>
      <c r="K10" s="14">
        <f>F10+J10</f>
        <v>121267.01999999999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</row>
    <row r="11" spans="1:33" s="14" customFormat="1" ht="32.25" customHeight="1">
      <c r="A11" s="21">
        <v>2</v>
      </c>
      <c r="B11" s="15" t="s">
        <v>9</v>
      </c>
      <c r="C11" s="9">
        <v>18360</v>
      </c>
      <c r="D11" s="9">
        <v>21640</v>
      </c>
      <c r="E11" s="9">
        <v>20116</v>
      </c>
      <c r="F11" s="9">
        <f>C11+D11+E11</f>
        <v>60116</v>
      </c>
      <c r="G11" s="14">
        <v>22270.91</v>
      </c>
      <c r="H11" s="14">
        <v>21168.5</v>
      </c>
      <c r="I11" s="14">
        <v>21168.5</v>
      </c>
      <c r="J11" s="14">
        <f>G11+H11+I11</f>
        <v>64607.91</v>
      </c>
      <c r="K11" s="14">
        <f>F11+J11</f>
        <v>124723.91</v>
      </c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s="14" customFormat="1" ht="57.75" customHeight="1">
      <c r="A12" s="21">
        <v>3</v>
      </c>
      <c r="B12" s="15" t="s">
        <v>5</v>
      </c>
      <c r="C12" s="9">
        <v>14955</v>
      </c>
      <c r="D12" s="9">
        <v>14550</v>
      </c>
      <c r="E12" s="9">
        <v>14935.48</v>
      </c>
      <c r="F12" s="9">
        <f>C12+D12+E12</f>
        <v>44440.479999999996</v>
      </c>
      <c r="G12" s="14">
        <v>16340.58</v>
      </c>
      <c r="H12" s="14">
        <v>15531.72</v>
      </c>
      <c r="I12" s="14">
        <v>15531.72</v>
      </c>
      <c r="J12" s="14">
        <f>G12+H12+I12</f>
        <v>47404.02</v>
      </c>
      <c r="K12" s="14">
        <f>F12+J12</f>
        <v>91844.5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s="14" customFormat="1" ht="47.25" customHeight="1">
      <c r="A13" s="21">
        <v>4</v>
      </c>
      <c r="B13" s="15" t="s">
        <v>8</v>
      </c>
      <c r="C13" s="9">
        <v>12365</v>
      </c>
      <c r="D13" s="9">
        <v>12435</v>
      </c>
      <c r="E13" s="9">
        <v>12432.07</v>
      </c>
      <c r="F13" s="9">
        <f>C13+D13+E13</f>
        <v>37232.07</v>
      </c>
      <c r="G13" s="14">
        <v>13790.9</v>
      </c>
      <c r="H13" s="14">
        <v>13109.32</v>
      </c>
      <c r="I13" s="14">
        <v>13109.32</v>
      </c>
      <c r="J13" s="14">
        <f>G13+H13+I13</f>
        <v>40009.54</v>
      </c>
      <c r="K13" s="14">
        <f>F13+J13</f>
        <v>77241.61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s="14" customFormat="1" ht="77.25" customHeight="1">
      <c r="A14" s="21">
        <v>5</v>
      </c>
      <c r="B14" s="15" t="s">
        <v>7</v>
      </c>
      <c r="C14" s="9">
        <v>14180</v>
      </c>
      <c r="D14" s="9">
        <v>13100</v>
      </c>
      <c r="E14" s="9">
        <v>15481.5</v>
      </c>
      <c r="F14" s="9">
        <f>C14+D14+E14</f>
        <v>42761.5</v>
      </c>
      <c r="G14" s="14">
        <v>6944.06</v>
      </c>
      <c r="H14" s="14">
        <v>10608.7</v>
      </c>
      <c r="I14" s="14">
        <v>10608.7</v>
      </c>
      <c r="J14" s="14">
        <f>G14+H14+I14</f>
        <v>28161.460000000003</v>
      </c>
      <c r="K14" s="14">
        <f>F14+J14</f>
        <v>70922.96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s="17" customFormat="1" ht="16.5" customHeight="1">
      <c r="A15" s="10"/>
      <c r="B15" s="13" t="s">
        <v>6</v>
      </c>
      <c r="C15" s="22">
        <f aca="true" t="shared" si="0" ref="C15:K15">SUM(C10:C14)</f>
        <v>78736.25</v>
      </c>
      <c r="D15" s="9">
        <f t="shared" si="0"/>
        <v>79991.25</v>
      </c>
      <c r="E15" s="9">
        <f t="shared" si="0"/>
        <v>84272.5</v>
      </c>
      <c r="F15" s="9">
        <f t="shared" si="0"/>
        <v>243000</v>
      </c>
      <c r="G15" s="27">
        <f t="shared" si="0"/>
        <v>81000</v>
      </c>
      <c r="H15" s="27">
        <f t="shared" si="0"/>
        <v>80999.99999999999</v>
      </c>
      <c r="I15" s="27">
        <f t="shared" si="0"/>
        <v>80999.99999999999</v>
      </c>
      <c r="J15" s="27">
        <f t="shared" si="0"/>
        <v>243000</v>
      </c>
      <c r="K15" s="27">
        <f t="shared" si="0"/>
        <v>486000</v>
      </c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7" ht="12.75"/>
    <row r="18" ht="12.75"/>
    <row r="19" ht="12.75"/>
    <row r="20" ht="12.75"/>
  </sheetData>
  <sheetProtection/>
  <mergeCells count="3">
    <mergeCell ref="A1:C1"/>
    <mergeCell ref="A5:D5"/>
    <mergeCell ref="A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5"/>
  <sheetViews>
    <sheetView zoomScalePageLayoutView="0" workbookViewId="0" topLeftCell="A1">
      <selection activeCell="A1" sqref="A1:IV16"/>
    </sheetView>
  </sheetViews>
  <sheetFormatPr defaultColWidth="9.140625" defaultRowHeight="12.75"/>
  <cols>
    <col min="1" max="1" width="4.7109375" style="0" customWidth="1"/>
    <col min="2" max="2" width="24.8515625" style="0" customWidth="1"/>
    <col min="3" max="3" width="19.28125" style="0" customWidth="1"/>
    <col min="4" max="4" width="15.28125" style="0" customWidth="1"/>
    <col min="5" max="5" width="15.421875" style="0" customWidth="1"/>
    <col min="6" max="6" width="12.140625" style="0" customWidth="1"/>
    <col min="7" max="7" width="13.421875" style="0" customWidth="1"/>
  </cols>
  <sheetData>
    <row r="1" spans="1:14" s="3" customFormat="1" ht="12.75" customHeight="1">
      <c r="A1" s="28" t="s">
        <v>0</v>
      </c>
      <c r="B1" s="28"/>
      <c r="C1" s="28"/>
      <c r="D1" s="4"/>
      <c r="E1" s="4"/>
      <c r="F1" s="4"/>
      <c r="G1" s="2"/>
      <c r="M1" s="24"/>
      <c r="N1" s="24"/>
    </row>
    <row r="2" spans="1:14" s="3" customFormat="1" ht="12.75" customHeight="1">
      <c r="A2" s="1"/>
      <c r="B2" s="1"/>
      <c r="C2" s="1"/>
      <c r="D2" s="4"/>
      <c r="E2" s="4"/>
      <c r="F2" s="4"/>
      <c r="G2" s="2"/>
      <c r="M2" s="24"/>
      <c r="N2" s="24"/>
    </row>
    <row r="3" spans="1:14" s="3" customFormat="1" ht="12.75" customHeight="1">
      <c r="A3" s="1"/>
      <c r="B3" s="1"/>
      <c r="C3" s="1"/>
      <c r="D3" s="4"/>
      <c r="E3" s="4"/>
      <c r="F3" s="4"/>
      <c r="G3" s="2"/>
      <c r="M3" s="24"/>
      <c r="N3" s="24"/>
    </row>
    <row r="4" spans="1:14" s="3" customFormat="1" ht="12.75" customHeight="1">
      <c r="A4" s="5"/>
      <c r="B4" s="6"/>
      <c r="C4" s="6"/>
      <c r="D4" s="4"/>
      <c r="E4" s="4"/>
      <c r="F4" s="4"/>
      <c r="G4" s="2"/>
      <c r="M4" s="24"/>
      <c r="N4" s="24"/>
    </row>
    <row r="5" spans="1:14" s="3" customFormat="1" ht="12.75" customHeight="1">
      <c r="A5" s="29" t="s">
        <v>1</v>
      </c>
      <c r="B5" s="29"/>
      <c r="C5" s="29"/>
      <c r="D5" s="29"/>
      <c r="E5" s="5"/>
      <c r="F5" s="5"/>
      <c r="G5" s="2"/>
      <c r="M5" s="24"/>
      <c r="N5" s="24"/>
    </row>
    <row r="6" spans="1:14" s="20" customFormat="1" ht="15.75" customHeight="1">
      <c r="A6" s="30" t="s">
        <v>23</v>
      </c>
      <c r="B6" s="30"/>
      <c r="C6" s="30"/>
      <c r="D6" s="30"/>
      <c r="E6" s="19"/>
      <c r="F6" s="19"/>
      <c r="G6" s="2"/>
      <c r="M6" s="25"/>
      <c r="N6" s="25"/>
    </row>
    <row r="7" spans="1:14" s="20" customFormat="1" ht="15.75" customHeight="1">
      <c r="A7" s="19"/>
      <c r="B7" s="19"/>
      <c r="C7" s="19"/>
      <c r="D7" s="19"/>
      <c r="E7" s="19"/>
      <c r="F7" s="19"/>
      <c r="G7" s="2"/>
      <c r="M7" s="25"/>
      <c r="N7" s="25"/>
    </row>
    <row r="8" spans="1:16" s="3" customFormat="1" ht="15.75">
      <c r="A8" s="2"/>
      <c r="B8" s="2"/>
      <c r="C8" s="2"/>
      <c r="D8" s="7"/>
      <c r="E8" s="7"/>
      <c r="F8" s="7"/>
      <c r="G8" s="2"/>
      <c r="M8" s="24"/>
      <c r="N8" s="24"/>
      <c r="P8" s="23"/>
    </row>
    <row r="9" spans="1:34" s="11" customFormat="1" ht="100.5" customHeight="1">
      <c r="A9" s="8" t="s">
        <v>2</v>
      </c>
      <c r="B9" s="8" t="s">
        <v>3</v>
      </c>
      <c r="C9" s="8" t="s">
        <v>11</v>
      </c>
      <c r="D9" s="8" t="s">
        <v>12</v>
      </c>
      <c r="E9" s="8" t="s">
        <v>16</v>
      </c>
      <c r="F9" s="8" t="s">
        <v>13</v>
      </c>
      <c r="G9" s="11" t="s">
        <v>14</v>
      </c>
      <c r="H9" s="8" t="s">
        <v>20</v>
      </c>
      <c r="I9" s="8" t="s">
        <v>21</v>
      </c>
      <c r="J9" s="8" t="s">
        <v>22</v>
      </c>
      <c r="K9" s="8" t="s">
        <v>18</v>
      </c>
      <c r="L9" s="11" t="s">
        <v>19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</row>
    <row r="10" spans="1:34" s="14" customFormat="1" ht="47.25" customHeight="1">
      <c r="A10" s="21">
        <v>1</v>
      </c>
      <c r="B10" s="15" t="s">
        <v>4</v>
      </c>
      <c r="C10" s="9">
        <v>18876.25</v>
      </c>
      <c r="D10" s="9">
        <v>18266.25</v>
      </c>
      <c r="E10" s="9">
        <v>21307.45</v>
      </c>
      <c r="F10" s="9">
        <f>C10+D10+E10</f>
        <v>58449.95</v>
      </c>
      <c r="G10" s="26">
        <f>F10</f>
        <v>58449.95</v>
      </c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</row>
    <row r="11" spans="1:34" s="14" customFormat="1" ht="32.25" customHeight="1">
      <c r="A11" s="21">
        <v>2</v>
      </c>
      <c r="B11" s="15" t="s">
        <v>9</v>
      </c>
      <c r="C11" s="9">
        <v>18360</v>
      </c>
      <c r="D11" s="9">
        <v>21640</v>
      </c>
      <c r="E11" s="9">
        <v>20116</v>
      </c>
      <c r="F11" s="9">
        <f>C11+D11+E11</f>
        <v>60116</v>
      </c>
      <c r="G11" s="26">
        <f>F11</f>
        <v>60116</v>
      </c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</row>
    <row r="12" spans="1:34" s="14" customFormat="1" ht="57.75" customHeight="1">
      <c r="A12" s="21">
        <v>3</v>
      </c>
      <c r="B12" s="15" t="s">
        <v>5</v>
      </c>
      <c r="C12" s="9">
        <v>14955</v>
      </c>
      <c r="D12" s="9">
        <v>14550</v>
      </c>
      <c r="E12" s="9">
        <v>14935.48</v>
      </c>
      <c r="F12" s="9">
        <f>C12+D12+E12</f>
        <v>44440.479999999996</v>
      </c>
      <c r="G12" s="26">
        <f>F12</f>
        <v>44440.479999999996</v>
      </c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</row>
    <row r="13" spans="1:34" s="14" customFormat="1" ht="47.25" customHeight="1">
      <c r="A13" s="21">
        <v>4</v>
      </c>
      <c r="B13" s="15" t="s">
        <v>8</v>
      </c>
      <c r="C13" s="9">
        <v>12365</v>
      </c>
      <c r="D13" s="9">
        <v>12435</v>
      </c>
      <c r="E13" s="9">
        <v>12432.07</v>
      </c>
      <c r="F13" s="9">
        <f>C13+D13+E13</f>
        <v>37232.07</v>
      </c>
      <c r="G13" s="26">
        <f>F13</f>
        <v>37232.07</v>
      </c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</row>
    <row r="14" spans="1:34" s="14" customFormat="1" ht="77.25" customHeight="1">
      <c r="A14" s="21">
        <v>5</v>
      </c>
      <c r="B14" s="15" t="s">
        <v>7</v>
      </c>
      <c r="C14" s="9">
        <v>14180</v>
      </c>
      <c r="D14" s="9">
        <v>13100</v>
      </c>
      <c r="E14" s="9">
        <v>15481.5</v>
      </c>
      <c r="F14" s="9">
        <f>C14+D14+E14</f>
        <v>42761.5</v>
      </c>
      <c r="G14" s="26">
        <f>F14</f>
        <v>42761.5</v>
      </c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</row>
    <row r="15" spans="1:34" s="17" customFormat="1" ht="16.5" customHeight="1">
      <c r="A15" s="10"/>
      <c r="B15" s="13" t="s">
        <v>6</v>
      </c>
      <c r="C15" s="22">
        <f>SUM(C10:C14)</f>
        <v>78736.25</v>
      </c>
      <c r="D15" s="9">
        <f>SUM(D10:D14)</f>
        <v>79991.25</v>
      </c>
      <c r="E15" s="9">
        <f>SUM(E10:E14)</f>
        <v>84272.5</v>
      </c>
      <c r="F15" s="9">
        <f>SUM(F10:F14)</f>
        <v>243000</v>
      </c>
      <c r="G15" s="26">
        <f>SUM(G10:G14)</f>
        <v>243000</v>
      </c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</row>
  </sheetData>
  <sheetProtection/>
  <mergeCells count="3">
    <mergeCell ref="A1:C1"/>
    <mergeCell ref="A5:D5"/>
    <mergeCell ref="A6:D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15"/>
  <sheetViews>
    <sheetView zoomScalePageLayoutView="0" workbookViewId="0" topLeftCell="A1">
      <selection activeCell="A1" sqref="A1:IV15"/>
    </sheetView>
  </sheetViews>
  <sheetFormatPr defaultColWidth="9.140625" defaultRowHeight="12.75"/>
  <cols>
    <col min="3" max="3" width="18.140625" style="0" customWidth="1"/>
    <col min="4" max="5" width="18.28125" style="0" customWidth="1"/>
    <col min="6" max="6" width="15.421875" style="0" customWidth="1"/>
    <col min="7" max="7" width="12.00390625" style="0" customWidth="1"/>
  </cols>
  <sheetData>
    <row r="1" spans="1:14" s="3" customFormat="1" ht="12.75" customHeight="1">
      <c r="A1" s="28" t="s">
        <v>0</v>
      </c>
      <c r="B1" s="28"/>
      <c r="C1" s="28"/>
      <c r="D1" s="4"/>
      <c r="E1" s="4"/>
      <c r="F1" s="4"/>
      <c r="G1" s="2"/>
      <c r="M1" s="24"/>
      <c r="N1" s="24"/>
    </row>
    <row r="2" spans="1:14" s="3" customFormat="1" ht="12.75" customHeight="1">
      <c r="A2" s="1"/>
      <c r="B2" s="1"/>
      <c r="C2" s="1"/>
      <c r="D2" s="4"/>
      <c r="E2" s="4"/>
      <c r="F2" s="4"/>
      <c r="G2" s="2"/>
      <c r="M2" s="24"/>
      <c r="N2" s="24"/>
    </row>
    <row r="3" spans="1:14" s="3" customFormat="1" ht="12.75" customHeight="1">
      <c r="A3" s="1"/>
      <c r="B3" s="1"/>
      <c r="C3" s="1"/>
      <c r="D3" s="4"/>
      <c r="E3" s="4"/>
      <c r="F3" s="4"/>
      <c r="G3" s="2"/>
      <c r="M3" s="24"/>
      <c r="N3" s="24"/>
    </row>
    <row r="4" spans="1:14" s="3" customFormat="1" ht="12.75" customHeight="1">
      <c r="A4" s="5"/>
      <c r="B4" s="6"/>
      <c r="C4" s="6"/>
      <c r="D4" s="4"/>
      <c r="E4" s="4"/>
      <c r="F4" s="4"/>
      <c r="G4" s="2"/>
      <c r="M4" s="24"/>
      <c r="N4" s="24"/>
    </row>
    <row r="5" spans="1:14" s="3" customFormat="1" ht="12.75" customHeight="1">
      <c r="A5" s="29" t="s">
        <v>1</v>
      </c>
      <c r="B5" s="29"/>
      <c r="C5" s="29"/>
      <c r="D5" s="29"/>
      <c r="E5" s="5"/>
      <c r="F5" s="5"/>
      <c r="G5" s="2"/>
      <c r="M5" s="24"/>
      <c r="N5" s="24"/>
    </row>
    <row r="6" spans="1:14" s="20" customFormat="1" ht="15.75" customHeight="1">
      <c r="A6" s="30" t="s">
        <v>15</v>
      </c>
      <c r="B6" s="30"/>
      <c r="C6" s="30"/>
      <c r="D6" s="30"/>
      <c r="E6" s="19"/>
      <c r="F6" s="19"/>
      <c r="G6" s="2"/>
      <c r="M6" s="25"/>
      <c r="N6" s="25"/>
    </row>
    <row r="7" spans="1:14" s="20" customFormat="1" ht="15.75" customHeight="1">
      <c r="A7" s="19"/>
      <c r="B7" s="19"/>
      <c r="C7" s="19"/>
      <c r="D7" s="19"/>
      <c r="E7" s="19"/>
      <c r="F7" s="19"/>
      <c r="G7" s="2"/>
      <c r="M7" s="25"/>
      <c r="N7" s="25"/>
    </row>
    <row r="8" spans="1:16" s="3" customFormat="1" ht="15.75">
      <c r="A8" s="2"/>
      <c r="B8" s="2"/>
      <c r="C8" s="2"/>
      <c r="D8" s="7"/>
      <c r="E8" s="7"/>
      <c r="F8" s="7"/>
      <c r="G8" s="2"/>
      <c r="M8" s="24"/>
      <c r="N8" s="24"/>
      <c r="P8" s="23"/>
    </row>
    <row r="9" spans="1:34" s="11" customFormat="1" ht="100.5" customHeight="1">
      <c r="A9" s="8" t="s">
        <v>2</v>
      </c>
      <c r="B9" s="8" t="s">
        <v>3</v>
      </c>
      <c r="C9" s="8" t="s">
        <v>11</v>
      </c>
      <c r="D9" s="8" t="s">
        <v>12</v>
      </c>
      <c r="E9" s="8" t="s">
        <v>16</v>
      </c>
      <c r="F9" s="8" t="s">
        <v>13</v>
      </c>
      <c r="G9" s="11" t="s">
        <v>14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</row>
    <row r="10" spans="1:34" s="14" customFormat="1" ht="47.25" customHeight="1">
      <c r="A10" s="21">
        <v>1</v>
      </c>
      <c r="B10" s="15" t="s">
        <v>4</v>
      </c>
      <c r="C10" s="9">
        <v>18876.25</v>
      </c>
      <c r="D10" s="9">
        <v>20063.72</v>
      </c>
      <c r="E10" s="9">
        <v>19509.98</v>
      </c>
      <c r="F10" s="9">
        <f>C10+D10+E10</f>
        <v>58449.95</v>
      </c>
      <c r="G10" s="26">
        <f>F10</f>
        <v>58449.95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</row>
    <row r="11" spans="1:34" s="14" customFormat="1" ht="32.25" customHeight="1">
      <c r="A11" s="21">
        <v>2</v>
      </c>
      <c r="B11" s="15" t="s">
        <v>9</v>
      </c>
      <c r="C11" s="9">
        <v>18360</v>
      </c>
      <c r="D11" s="9">
        <v>21689.91</v>
      </c>
      <c r="E11" s="9">
        <v>20066.09</v>
      </c>
      <c r="F11" s="9">
        <f>C11+D11+E11</f>
        <v>60116</v>
      </c>
      <c r="G11" s="26">
        <f>F11</f>
        <v>60116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</row>
    <row r="12" spans="1:34" s="14" customFormat="1" ht="57.75" customHeight="1">
      <c r="A12" s="21">
        <v>3</v>
      </c>
      <c r="B12" s="15" t="s">
        <v>5</v>
      </c>
      <c r="C12" s="9">
        <v>14955</v>
      </c>
      <c r="D12" s="9">
        <v>14762.63</v>
      </c>
      <c r="E12" s="9">
        <v>14722.85</v>
      </c>
      <c r="F12" s="9">
        <f>C12+D12+E12</f>
        <v>44440.479999999996</v>
      </c>
      <c r="G12" s="26">
        <f>F12</f>
        <v>44440.479999999996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</row>
    <row r="13" spans="1:34" s="14" customFormat="1" ht="47.25" customHeight="1">
      <c r="A13" s="21">
        <v>4</v>
      </c>
      <c r="B13" s="15" t="s">
        <v>8</v>
      </c>
      <c r="C13" s="9">
        <v>12365</v>
      </c>
      <c r="D13" s="9">
        <v>12439.33</v>
      </c>
      <c r="E13" s="9">
        <v>12427.74</v>
      </c>
      <c r="F13" s="9">
        <f>C13+D13+E13</f>
        <v>37232.07</v>
      </c>
      <c r="G13" s="26">
        <f>F13</f>
        <v>37232.07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</row>
    <row r="14" spans="1:34" s="14" customFormat="1" ht="77.25" customHeight="1">
      <c r="A14" s="21">
        <v>5</v>
      </c>
      <c r="B14" s="15" t="s">
        <v>7</v>
      </c>
      <c r="C14" s="9">
        <v>14180</v>
      </c>
      <c r="D14" s="9">
        <v>14308.16</v>
      </c>
      <c r="E14" s="9">
        <v>14273.34</v>
      </c>
      <c r="F14" s="9">
        <f>C14+D14+E14</f>
        <v>42761.5</v>
      </c>
      <c r="G14" s="26">
        <f>F14</f>
        <v>42761.5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</row>
    <row r="15" spans="1:34" s="17" customFormat="1" ht="16.5" customHeight="1">
      <c r="A15" s="10"/>
      <c r="B15" s="13" t="s">
        <v>6</v>
      </c>
      <c r="C15" s="22">
        <f>SUM(C10:C14)</f>
        <v>78736.25</v>
      </c>
      <c r="D15" s="9">
        <f>SUM(D10:D14)</f>
        <v>83263.75</v>
      </c>
      <c r="E15" s="9">
        <f>SUM(E10:E14)</f>
        <v>81000</v>
      </c>
      <c r="F15" s="9">
        <f>SUM(F10:F14)</f>
        <v>243000</v>
      </c>
      <c r="G15" s="26">
        <f>SUM(G10:G14)</f>
        <v>243000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</row>
  </sheetData>
  <sheetProtection/>
  <mergeCells count="3">
    <mergeCell ref="A1:C1"/>
    <mergeCell ref="A5:D5"/>
    <mergeCell ref="A6:D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15"/>
  <sheetViews>
    <sheetView zoomScalePageLayoutView="0" workbookViewId="0" topLeftCell="A1">
      <selection activeCell="A1" sqref="A1:IV17"/>
    </sheetView>
  </sheetViews>
  <sheetFormatPr defaultColWidth="9.140625" defaultRowHeight="12.75"/>
  <cols>
    <col min="1" max="1" width="4.57421875" style="0" customWidth="1"/>
    <col min="2" max="2" width="15.57421875" style="0" customWidth="1"/>
    <col min="3" max="3" width="15.00390625" style="0" customWidth="1"/>
    <col min="4" max="4" width="16.28125" style="0" customWidth="1"/>
    <col min="5" max="5" width="11.57421875" style="0" customWidth="1"/>
    <col min="6" max="6" width="12.421875" style="0" customWidth="1"/>
    <col min="7" max="7" width="11.7109375" style="0" customWidth="1"/>
    <col min="8" max="9" width="12.28125" style="0" customWidth="1"/>
    <col min="10" max="10" width="10.57421875" style="0" customWidth="1"/>
    <col min="11" max="11" width="12.8515625" style="0" customWidth="1"/>
    <col min="12" max="12" width="12.28125" style="0" customWidth="1"/>
    <col min="13" max="13" width="11.8515625" style="0" customWidth="1"/>
    <col min="14" max="14" width="10.8515625" style="0" customWidth="1"/>
    <col min="15" max="15" width="10.7109375" style="0" customWidth="1"/>
    <col min="16" max="16" width="11.28125" style="0" customWidth="1"/>
    <col min="17" max="17" width="11.57421875" style="0" customWidth="1"/>
    <col min="18" max="18" width="13.28125" style="0" customWidth="1"/>
  </cols>
  <sheetData>
    <row r="1" spans="1:13" s="3" customFormat="1" ht="12.75" customHeight="1">
      <c r="A1" s="28" t="s">
        <v>0</v>
      </c>
      <c r="B1" s="28"/>
      <c r="C1" s="28"/>
      <c r="D1" s="4"/>
      <c r="E1" s="4"/>
      <c r="F1" s="2"/>
      <c r="L1" s="24"/>
      <c r="M1" s="24"/>
    </row>
    <row r="2" spans="1:13" s="3" customFormat="1" ht="12.75" customHeight="1">
      <c r="A2" s="1"/>
      <c r="B2" s="1"/>
      <c r="C2" s="1"/>
      <c r="D2" s="4"/>
      <c r="E2" s="4"/>
      <c r="F2" s="2"/>
      <c r="L2" s="24"/>
      <c r="M2" s="24"/>
    </row>
    <row r="3" spans="1:13" s="3" customFormat="1" ht="12.75" customHeight="1">
      <c r="A3" s="1"/>
      <c r="B3" s="1"/>
      <c r="C3" s="1"/>
      <c r="D3" s="4"/>
      <c r="E3" s="4"/>
      <c r="F3" s="2"/>
      <c r="L3" s="24"/>
      <c r="M3" s="24"/>
    </row>
    <row r="4" spans="1:13" s="3" customFormat="1" ht="12.75" customHeight="1">
      <c r="A4" s="5"/>
      <c r="B4" s="6"/>
      <c r="C4" s="6"/>
      <c r="D4" s="4"/>
      <c r="E4" s="4"/>
      <c r="F4" s="2"/>
      <c r="L4" s="24"/>
      <c r="M4" s="24"/>
    </row>
    <row r="5" spans="1:13" s="3" customFormat="1" ht="12.75" customHeight="1">
      <c r="A5" s="29" t="s">
        <v>1</v>
      </c>
      <c r="B5" s="29"/>
      <c r="C5" s="29"/>
      <c r="D5" s="29"/>
      <c r="E5" s="5"/>
      <c r="F5" s="2"/>
      <c r="L5" s="24"/>
      <c r="M5" s="24"/>
    </row>
    <row r="6" spans="1:13" s="20" customFormat="1" ht="15.75" customHeight="1">
      <c r="A6" s="30" t="s">
        <v>10</v>
      </c>
      <c r="B6" s="30"/>
      <c r="C6" s="30"/>
      <c r="D6" s="30"/>
      <c r="E6" s="19"/>
      <c r="F6" s="2"/>
      <c r="L6" s="25"/>
      <c r="M6" s="25"/>
    </row>
    <row r="7" spans="1:13" s="20" customFormat="1" ht="15.75" customHeight="1">
      <c r="A7" s="19"/>
      <c r="B7" s="19"/>
      <c r="C7" s="19"/>
      <c r="D7" s="19"/>
      <c r="E7" s="19"/>
      <c r="F7" s="2"/>
      <c r="L7" s="25"/>
      <c r="M7" s="25"/>
    </row>
    <row r="8" spans="1:15" s="3" customFormat="1" ht="15.75">
      <c r="A8" s="2"/>
      <c r="B8" s="2"/>
      <c r="C8" s="2"/>
      <c r="D8" s="7"/>
      <c r="E8" s="7"/>
      <c r="F8" s="2"/>
      <c r="L8" s="24"/>
      <c r="M8" s="24"/>
      <c r="O8" s="23"/>
    </row>
    <row r="9" spans="1:33" s="11" customFormat="1" ht="100.5" customHeight="1">
      <c r="A9" s="8" t="s">
        <v>2</v>
      </c>
      <c r="B9" s="8" t="s">
        <v>3</v>
      </c>
      <c r="C9" s="8" t="s">
        <v>11</v>
      </c>
      <c r="D9" s="8" t="s">
        <v>12</v>
      </c>
      <c r="E9" s="8" t="s">
        <v>13</v>
      </c>
      <c r="F9" s="11" t="s">
        <v>14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</row>
    <row r="10" spans="1:33" s="14" customFormat="1" ht="47.25" customHeight="1">
      <c r="A10" s="21">
        <v>1</v>
      </c>
      <c r="B10" s="15" t="s">
        <v>4</v>
      </c>
      <c r="C10" s="9">
        <v>18876.25</v>
      </c>
      <c r="D10" s="9">
        <v>20063.72</v>
      </c>
      <c r="E10" s="9">
        <f>C10+D10</f>
        <v>38939.97</v>
      </c>
      <c r="F10" s="26">
        <f>E10</f>
        <v>38939.97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</row>
    <row r="11" spans="1:33" s="14" customFormat="1" ht="32.25" customHeight="1">
      <c r="A11" s="21">
        <v>2</v>
      </c>
      <c r="B11" s="15" t="s">
        <v>9</v>
      </c>
      <c r="C11" s="9">
        <v>18360</v>
      </c>
      <c r="D11" s="9">
        <v>21689.91</v>
      </c>
      <c r="E11" s="9">
        <f>C11+D11</f>
        <v>40049.91</v>
      </c>
      <c r="F11" s="26">
        <f>E11</f>
        <v>40049.91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s="14" customFormat="1" ht="57.75" customHeight="1">
      <c r="A12" s="21">
        <v>3</v>
      </c>
      <c r="B12" s="15" t="s">
        <v>5</v>
      </c>
      <c r="C12" s="9">
        <v>14955</v>
      </c>
      <c r="D12" s="9">
        <v>14762.63</v>
      </c>
      <c r="E12" s="9">
        <f>C12+D12</f>
        <v>29717.629999999997</v>
      </c>
      <c r="F12" s="26">
        <f>E12</f>
        <v>29717.629999999997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s="14" customFormat="1" ht="47.25" customHeight="1">
      <c r="A13" s="21">
        <v>4</v>
      </c>
      <c r="B13" s="15" t="s">
        <v>8</v>
      </c>
      <c r="C13" s="9">
        <v>12365</v>
      </c>
      <c r="D13" s="9">
        <v>12439.33</v>
      </c>
      <c r="E13" s="9">
        <f>C13+D13</f>
        <v>24804.33</v>
      </c>
      <c r="F13" s="26">
        <f>E13</f>
        <v>24804.33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s="14" customFormat="1" ht="77.25" customHeight="1">
      <c r="A14" s="21">
        <v>5</v>
      </c>
      <c r="B14" s="15" t="s">
        <v>7</v>
      </c>
      <c r="C14" s="9">
        <v>14180</v>
      </c>
      <c r="D14" s="9">
        <v>14308.16</v>
      </c>
      <c r="E14" s="9">
        <f>C14+D14</f>
        <v>28488.16</v>
      </c>
      <c r="F14" s="26">
        <f>E14</f>
        <v>28488.16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s="17" customFormat="1" ht="16.5" customHeight="1">
      <c r="A15" s="10"/>
      <c r="B15" s="13" t="s">
        <v>6</v>
      </c>
      <c r="C15" s="22">
        <f>SUM(C10:C14)</f>
        <v>78736.25</v>
      </c>
      <c r="D15" s="9">
        <f>SUM(D10:D14)</f>
        <v>83263.75</v>
      </c>
      <c r="E15" s="9">
        <f>SUM(E10:E14)</f>
        <v>162000.00000000003</v>
      </c>
      <c r="F15" s="26">
        <f>SUM(F10:F14)</f>
        <v>162000.00000000003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7" ht="12.75"/>
  </sheetData>
  <sheetProtection/>
  <mergeCells count="3">
    <mergeCell ref="A1:C1"/>
    <mergeCell ref="A5:D5"/>
    <mergeCell ref="A6:D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 ENACHE</dc:creator>
  <cp:keywords/>
  <dc:description/>
  <cp:lastModifiedBy>enache elena</cp:lastModifiedBy>
  <cp:lastPrinted>2020-10-14T10:48:18Z</cp:lastPrinted>
  <dcterms:created xsi:type="dcterms:W3CDTF">1996-10-14T23:33:28Z</dcterms:created>
  <dcterms:modified xsi:type="dcterms:W3CDTF">2023-05-29T13:23:24Z</dcterms:modified>
  <cp:category/>
  <cp:version/>
  <cp:contentType/>
  <cp:contentStatus/>
</cp:coreProperties>
</file>