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6"/>
  </bookViews>
  <sheets>
    <sheet name="ian 2018" sheetId="1" r:id="rId1"/>
    <sheet name="feb 2018" sheetId="2" r:id="rId2"/>
    <sheet name="mar 2018" sheetId="3" r:id="rId3"/>
    <sheet name="trim I 2018" sheetId="4" r:id="rId4"/>
    <sheet name="apr 2018" sheetId="5" r:id="rId5"/>
    <sheet name="mai 2018" sheetId="6" r:id="rId6"/>
    <sheet name="iun 2018" sheetId="7" r:id="rId7"/>
    <sheet name="trim II 2018" sheetId="8" r:id="rId8"/>
    <sheet name="iul 2018" sheetId="9" r:id="rId9"/>
    <sheet name="aug 2018" sheetId="10" r:id="rId10"/>
    <sheet name="sep 2018" sheetId="11" r:id="rId11"/>
    <sheet name="TRIM III 2018" sheetId="12" r:id="rId12"/>
    <sheet name="oct 2018" sheetId="13" r:id="rId13"/>
    <sheet name="nov 2018" sheetId="14" r:id="rId14"/>
    <sheet name="TRIM IV 2018" sheetId="15" r:id="rId15"/>
    <sheet name="dec 2018" sheetId="16" r:id="rId16"/>
    <sheet name="AN 2018" sheetId="17" r:id="rId17"/>
  </sheets>
  <definedNames/>
  <calcPr fullCalcOnLoad="1"/>
</workbook>
</file>

<file path=xl/sharedStrings.xml><?xml version="1.0" encoding="utf-8"?>
<sst xmlns="http://schemas.openxmlformats.org/spreadsheetml/2006/main" count="1606" uniqueCount="64">
  <si>
    <t>Numele calendarului</t>
  </si>
  <si>
    <t>Cod partener</t>
  </si>
  <si>
    <t>Nume partener</t>
  </si>
  <si>
    <t>Valoare de decontat</t>
  </si>
  <si>
    <t>Număr contract furnizor</t>
  </si>
  <si>
    <t>Valoare realizată</t>
  </si>
  <si>
    <t>Tip</t>
  </si>
  <si>
    <t>IAN2018 1-15 SPT CAS-OT</t>
  </si>
  <si>
    <t>OT08</t>
  </si>
  <si>
    <t>SPITALUL DE PSIHIATRIE CRONICI SCHITU</t>
  </si>
  <si>
    <t>H7</t>
  </si>
  <si>
    <t>cronici</t>
  </si>
  <si>
    <t>OT01</t>
  </si>
  <si>
    <t>SPITALUL JUDETEAN SLATINA</t>
  </si>
  <si>
    <t>H6</t>
  </si>
  <si>
    <t>DRG</t>
  </si>
  <si>
    <t>IAN2018 SPT CAS-OT</t>
  </si>
  <si>
    <t>OT04</t>
  </si>
  <si>
    <t>SPITALUL ORASENESC CORABIA</t>
  </si>
  <si>
    <t>H5</t>
  </si>
  <si>
    <t>OT02</t>
  </si>
  <si>
    <t>SPITALUL ORASENESC BALS</t>
  </si>
  <si>
    <t>H1</t>
  </si>
  <si>
    <t>OT03</t>
  </si>
  <si>
    <t>SPITALUL MUNICIPAL CARACAL</t>
  </si>
  <si>
    <t>H4</t>
  </si>
  <si>
    <t>spitalizare de zi</t>
  </si>
  <si>
    <t>OT09</t>
  </si>
  <si>
    <t>HOSPITAL NETWORK PHOENIX ONE DAY</t>
  </si>
  <si>
    <t>H9</t>
  </si>
  <si>
    <t>Total</t>
  </si>
  <si>
    <t>FEB2018 1-15 SPT CAS-OT</t>
  </si>
  <si>
    <t>FEB2018 SPT CAS-OT</t>
  </si>
  <si>
    <t>Regularizare</t>
  </si>
  <si>
    <t>Sumă nealocată</t>
  </si>
  <si>
    <t>MAR2018 1-15 SPT CAS-OT</t>
  </si>
  <si>
    <t>MAR2018 SPT CAS-OT</t>
  </si>
  <si>
    <t>APR2018 1-15 SPT CAS-OT</t>
  </si>
  <si>
    <t>APR2018 SPT CAS-OT</t>
  </si>
  <si>
    <t>TRIM I 2018 SPT CAS-OT</t>
  </si>
  <si>
    <t>Da</t>
  </si>
  <si>
    <t>MAI2018 1-15 SPT CAS-OT</t>
  </si>
  <si>
    <t>MAI2018 SPT CAS-OT</t>
  </si>
  <si>
    <t>IUN2018 1-15 SPT CAS-OT</t>
  </si>
  <si>
    <t>IUN2018 SPT CAS-OT</t>
  </si>
  <si>
    <t>TRIM II 2018 SPT CAS-OT</t>
  </si>
  <si>
    <t>AUG2018 1-15 SPT CAS-OT</t>
  </si>
  <si>
    <t>AUG2018 SPT CAS-OT</t>
  </si>
  <si>
    <t>IUL2018 1-15 SPT CAS-OT</t>
  </si>
  <si>
    <t>IUL2018 SPT CAS-OT</t>
  </si>
  <si>
    <t>TRIM III 2018 SPT CAS-OT</t>
  </si>
  <si>
    <t>SEP2018 1-15 SPT CAS-OT</t>
  </si>
  <si>
    <t>SEP2018 SPT CAS-OT</t>
  </si>
  <si>
    <t>OCT2018 1-15 SPT CAS-OT</t>
  </si>
  <si>
    <t>OCT2018 SPT CAS-OT</t>
  </si>
  <si>
    <t>NOV2018 1-15 SPT CAS-OT</t>
  </si>
  <si>
    <t>NOV2018 SPT CAS-OT</t>
  </si>
  <si>
    <t>DEC2018 1-15 SPT CAS-OT</t>
  </si>
  <si>
    <t>DEC2018 SPT CAS-OT</t>
  </si>
  <si>
    <t>TRIM IV 2018 SPT CAS-OT</t>
  </si>
  <si>
    <t>PERIOADA 01.04.2018-31.12.2018</t>
  </si>
  <si>
    <t>AN 2018 SPT CAS-OT</t>
  </si>
  <si>
    <t>PERIOADA 01.04.2018-30.09.2018</t>
  </si>
  <si>
    <t>PERIOADA 01.04.2018-30.11.2018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</si>
</sst>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4"/>
  <sheetViews>
    <sheetView zoomScalePageLayoutView="0" workbookViewId="0" topLeftCell="A1">
      <selection activeCell="D26" sqref="D26:E26"/>
    </sheetView>
  </sheetViews>
  <sheetFormatPr defaultColWidth="9.140625" defaultRowHeight="12.75"/>
  <cols>
    <col min="1" max="1" width="27.140625" style="0" customWidth="1"/>
    <col min="2" max="2" width="9.28125" style="0" customWidth="1"/>
    <col min="3" max="3" width="41.28125" style="0" customWidth="1"/>
    <col min="4" max="4" width="12.7109375" style="9" customWidth="1"/>
    <col min="5" max="5" width="9.140625" style="9" customWidth="1"/>
    <col min="6" max="6" width="13.00390625" style="9" customWidth="1"/>
    <col min="7" max="7" width="19.00390625" style="0" customWidth="1"/>
  </cols>
  <sheetData>
    <row r="6" spans="1:7" s="1" customFormat="1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2.75">
      <c r="A7" s="3" t="s">
        <v>7</v>
      </c>
      <c r="B7" s="3" t="s">
        <v>8</v>
      </c>
      <c r="C7" s="3" t="s">
        <v>9</v>
      </c>
      <c r="D7" s="6">
        <v>347249.72</v>
      </c>
      <c r="E7" s="7" t="s">
        <v>10</v>
      </c>
      <c r="F7" s="6">
        <v>347249.72</v>
      </c>
      <c r="G7" s="3" t="s">
        <v>11</v>
      </c>
    </row>
    <row r="8" spans="1:7" ht="12.75">
      <c r="A8" s="3" t="s">
        <v>7</v>
      </c>
      <c r="B8" s="3" t="s">
        <v>12</v>
      </c>
      <c r="C8" s="3" t="s">
        <v>13</v>
      </c>
      <c r="D8" s="6">
        <v>210547.5</v>
      </c>
      <c r="E8" s="7" t="s">
        <v>14</v>
      </c>
      <c r="F8" s="6">
        <v>210547.5</v>
      </c>
      <c r="G8" s="3" t="s">
        <v>11</v>
      </c>
    </row>
    <row r="9" spans="1:7" ht="12.75">
      <c r="A9" s="3" t="s">
        <v>16</v>
      </c>
      <c r="B9" s="3" t="s">
        <v>17</v>
      </c>
      <c r="C9" s="3" t="s">
        <v>18</v>
      </c>
      <c r="D9" s="6">
        <v>21419.29</v>
      </c>
      <c r="E9" s="7" t="s">
        <v>19</v>
      </c>
      <c r="F9" s="6">
        <v>21419.29</v>
      </c>
      <c r="G9" s="3" t="s">
        <v>11</v>
      </c>
    </row>
    <row r="10" spans="1:7" ht="12.75">
      <c r="A10" s="3" t="s">
        <v>16</v>
      </c>
      <c r="B10" s="3" t="s">
        <v>20</v>
      </c>
      <c r="C10" s="3" t="s">
        <v>21</v>
      </c>
      <c r="D10" s="6">
        <v>51557.38</v>
      </c>
      <c r="E10" s="7" t="s">
        <v>22</v>
      </c>
      <c r="F10" s="6">
        <v>51557.38</v>
      </c>
      <c r="G10" s="3" t="s">
        <v>11</v>
      </c>
    </row>
    <row r="11" spans="1:7" ht="12.75">
      <c r="A11" s="3" t="s">
        <v>16</v>
      </c>
      <c r="B11" s="3" t="s">
        <v>8</v>
      </c>
      <c r="C11" s="3" t="s">
        <v>9</v>
      </c>
      <c r="D11" s="6">
        <v>356961.73</v>
      </c>
      <c r="E11" s="7" t="s">
        <v>10</v>
      </c>
      <c r="F11" s="6">
        <v>746131.57</v>
      </c>
      <c r="G11" s="3" t="s">
        <v>11</v>
      </c>
    </row>
    <row r="12" spans="1:7" ht="12.75">
      <c r="A12" s="3" t="s">
        <v>16</v>
      </c>
      <c r="B12" s="3" t="s">
        <v>23</v>
      </c>
      <c r="C12" s="3" t="s">
        <v>24</v>
      </c>
      <c r="D12" s="6">
        <v>204111.23</v>
      </c>
      <c r="E12" s="7" t="s">
        <v>25</v>
      </c>
      <c r="F12" s="6">
        <v>204111.23</v>
      </c>
      <c r="G12" s="3" t="s">
        <v>11</v>
      </c>
    </row>
    <row r="13" spans="1:7" ht="12.75">
      <c r="A13" s="3" t="s">
        <v>16</v>
      </c>
      <c r="B13" s="3" t="s">
        <v>12</v>
      </c>
      <c r="C13" s="3" t="s">
        <v>13</v>
      </c>
      <c r="D13" s="6">
        <v>409439.09</v>
      </c>
      <c r="E13" s="7" t="s">
        <v>14</v>
      </c>
      <c r="F13" s="6">
        <v>619986.59</v>
      </c>
      <c r="G13" s="3" t="s">
        <v>11</v>
      </c>
    </row>
    <row r="14" spans="1:7" ht="12.75">
      <c r="A14" s="3" t="s">
        <v>7</v>
      </c>
      <c r="B14" s="3" t="s">
        <v>12</v>
      </c>
      <c r="C14" s="3" t="s">
        <v>13</v>
      </c>
      <c r="D14" s="6">
        <v>2397019.5</v>
      </c>
      <c r="E14" s="7" t="s">
        <v>14</v>
      </c>
      <c r="F14" s="6">
        <v>2397019.5</v>
      </c>
      <c r="G14" s="3" t="s">
        <v>15</v>
      </c>
    </row>
    <row r="15" spans="1:7" ht="12.75">
      <c r="A15" s="3" t="s">
        <v>16</v>
      </c>
      <c r="B15" s="3" t="s">
        <v>17</v>
      </c>
      <c r="C15" s="3" t="s">
        <v>18</v>
      </c>
      <c r="D15" s="6">
        <v>517934.36</v>
      </c>
      <c r="E15" s="7" t="s">
        <v>19</v>
      </c>
      <c r="F15" s="6">
        <v>648646.65</v>
      </c>
      <c r="G15" s="3" t="s">
        <v>15</v>
      </c>
    </row>
    <row r="16" spans="1:7" ht="12.75">
      <c r="A16" s="3" t="s">
        <v>16</v>
      </c>
      <c r="B16" s="3" t="s">
        <v>12</v>
      </c>
      <c r="C16" s="3" t="s">
        <v>13</v>
      </c>
      <c r="D16" s="6">
        <v>3200792.51</v>
      </c>
      <c r="E16" s="7" t="s">
        <v>14</v>
      </c>
      <c r="F16" s="6">
        <v>6057687.11</v>
      </c>
      <c r="G16" s="3" t="s">
        <v>15</v>
      </c>
    </row>
    <row r="17" spans="1:7" ht="12.75">
      <c r="A17" s="3" t="s">
        <v>16</v>
      </c>
      <c r="B17" s="3" t="s">
        <v>20</v>
      </c>
      <c r="C17" s="3" t="s">
        <v>21</v>
      </c>
      <c r="D17" s="6">
        <v>404739.71</v>
      </c>
      <c r="E17" s="7" t="s">
        <v>22</v>
      </c>
      <c r="F17" s="6">
        <v>564159.18</v>
      </c>
      <c r="G17" s="3" t="s">
        <v>15</v>
      </c>
    </row>
    <row r="18" spans="1:7" ht="12.75">
      <c r="A18" s="3" t="s">
        <v>16</v>
      </c>
      <c r="B18" s="3" t="s">
        <v>23</v>
      </c>
      <c r="C18" s="3" t="s">
        <v>24</v>
      </c>
      <c r="D18" s="6">
        <v>1727773.63</v>
      </c>
      <c r="E18" s="7" t="s">
        <v>25</v>
      </c>
      <c r="F18" s="6">
        <v>2511009.84</v>
      </c>
      <c r="G18" s="3" t="s">
        <v>15</v>
      </c>
    </row>
    <row r="19" spans="1:7" ht="12.75">
      <c r="A19" s="3" t="s">
        <v>16</v>
      </c>
      <c r="B19" s="3" t="s">
        <v>17</v>
      </c>
      <c r="C19" s="3" t="s">
        <v>18</v>
      </c>
      <c r="D19" s="6">
        <v>29425.28</v>
      </c>
      <c r="E19" s="7" t="s">
        <v>19</v>
      </c>
      <c r="F19" s="6">
        <v>29425.28</v>
      </c>
      <c r="G19" s="3" t="s">
        <v>26</v>
      </c>
    </row>
    <row r="20" spans="1:7" ht="12.75">
      <c r="A20" s="3" t="s">
        <v>16</v>
      </c>
      <c r="B20" s="3" t="s">
        <v>20</v>
      </c>
      <c r="C20" s="3" t="s">
        <v>21</v>
      </c>
      <c r="D20" s="6">
        <v>35733.21</v>
      </c>
      <c r="E20" s="7" t="s">
        <v>22</v>
      </c>
      <c r="F20" s="6">
        <v>35733.21</v>
      </c>
      <c r="G20" s="3" t="s">
        <v>26</v>
      </c>
    </row>
    <row r="21" spans="1:7" ht="12.75">
      <c r="A21" s="3" t="s">
        <v>16</v>
      </c>
      <c r="B21" s="3" t="s">
        <v>23</v>
      </c>
      <c r="C21" s="3" t="s">
        <v>24</v>
      </c>
      <c r="D21" s="6">
        <v>165578</v>
      </c>
      <c r="E21" s="7" t="s">
        <v>25</v>
      </c>
      <c r="F21" s="6">
        <v>165578</v>
      </c>
      <c r="G21" s="3" t="s">
        <v>26</v>
      </c>
    </row>
    <row r="22" spans="1:7" ht="12.75">
      <c r="A22" s="3" t="s">
        <v>16</v>
      </c>
      <c r="B22" s="3" t="s">
        <v>12</v>
      </c>
      <c r="C22" s="3" t="s">
        <v>13</v>
      </c>
      <c r="D22" s="6">
        <v>599160.51</v>
      </c>
      <c r="E22" s="7" t="s">
        <v>14</v>
      </c>
      <c r="F22" s="6">
        <v>599160.51</v>
      </c>
      <c r="G22" s="3" t="s">
        <v>26</v>
      </c>
    </row>
    <row r="23" spans="1:7" ht="12.75">
      <c r="A23" s="3" t="s">
        <v>16</v>
      </c>
      <c r="B23" s="3" t="s">
        <v>27</v>
      </c>
      <c r="C23" s="3" t="s">
        <v>28</v>
      </c>
      <c r="D23" s="6">
        <v>150636</v>
      </c>
      <c r="E23" s="7" t="s">
        <v>29</v>
      </c>
      <c r="F23" s="6">
        <v>152284.5</v>
      </c>
      <c r="G23" s="3" t="s">
        <v>26</v>
      </c>
    </row>
    <row r="24" spans="1:7" s="5" customFormat="1" ht="12.75">
      <c r="A24" s="4" t="s">
        <v>30</v>
      </c>
      <c r="B24" s="4"/>
      <c r="C24" s="4"/>
      <c r="D24" s="8">
        <f>SUM(D7:D23)</f>
        <v>10830078.65</v>
      </c>
      <c r="E24" s="8"/>
      <c r="F24" s="8">
        <f>SUM(F7:F23)-F7-F8-F14</f>
        <v>12406890.339999998</v>
      </c>
      <c r="G24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6:G27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24.28125" style="0" customWidth="1"/>
    <col min="4" max="4" width="13.421875" style="0" customWidth="1"/>
    <col min="5" max="5" width="8.28125" style="0" customWidth="1"/>
    <col min="6" max="6" width="12.57421875" style="0" customWidth="1"/>
    <col min="7" max="7" width="15.57421875" style="0" customWidth="1"/>
  </cols>
  <sheetData>
    <row r="6" spans="1:7" s="1" customFormat="1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2.75">
      <c r="A7" s="3" t="s">
        <v>46</v>
      </c>
      <c r="B7" s="3" t="s">
        <v>8</v>
      </c>
      <c r="C7" s="3" t="s">
        <v>9</v>
      </c>
      <c r="D7" s="11">
        <v>350761.89</v>
      </c>
      <c r="E7" s="3" t="s">
        <v>10</v>
      </c>
      <c r="F7" s="11">
        <v>350761.89</v>
      </c>
      <c r="G7" s="3" t="s">
        <v>11</v>
      </c>
    </row>
    <row r="8" spans="1:7" ht="12.75">
      <c r="A8" s="3" t="s">
        <v>46</v>
      </c>
      <c r="B8" s="3" t="s">
        <v>12</v>
      </c>
      <c r="C8" s="3" t="s">
        <v>13</v>
      </c>
      <c r="D8" s="11">
        <v>395385.98</v>
      </c>
      <c r="E8" s="3" t="s">
        <v>14</v>
      </c>
      <c r="F8" s="11">
        <v>395385.98</v>
      </c>
      <c r="G8" s="3" t="s">
        <v>11</v>
      </c>
    </row>
    <row r="9" spans="1:7" ht="12.75">
      <c r="A9" s="3" t="s">
        <v>47</v>
      </c>
      <c r="B9" s="3" t="s">
        <v>20</v>
      </c>
      <c r="C9" s="3" t="s">
        <v>21</v>
      </c>
      <c r="D9" s="11">
        <v>61676.12</v>
      </c>
      <c r="E9" s="3" t="s">
        <v>22</v>
      </c>
      <c r="F9" s="11">
        <v>69385.64</v>
      </c>
      <c r="G9" s="3" t="s">
        <v>11</v>
      </c>
    </row>
    <row r="10" spans="1:7" ht="12.75">
      <c r="A10" s="3" t="s">
        <v>47</v>
      </c>
      <c r="B10" s="3" t="s">
        <v>12</v>
      </c>
      <c r="C10" s="3" t="s">
        <v>13</v>
      </c>
      <c r="D10" s="11">
        <v>180351.28</v>
      </c>
      <c r="E10" s="3" t="s">
        <v>14</v>
      </c>
      <c r="F10" s="11">
        <v>575737.26</v>
      </c>
      <c r="G10" s="3" t="s">
        <v>11</v>
      </c>
    </row>
    <row r="11" spans="1:7" ht="12.75">
      <c r="A11" s="3" t="s">
        <v>47</v>
      </c>
      <c r="B11" s="3" t="s">
        <v>8</v>
      </c>
      <c r="C11" s="3" t="s">
        <v>9</v>
      </c>
      <c r="D11" s="11">
        <v>338773.89</v>
      </c>
      <c r="E11" s="3" t="s">
        <v>10</v>
      </c>
      <c r="F11" s="11">
        <v>730443.99</v>
      </c>
      <c r="G11" s="3" t="s">
        <v>11</v>
      </c>
    </row>
    <row r="12" spans="1:7" ht="12.75">
      <c r="A12" s="3" t="s">
        <v>47</v>
      </c>
      <c r="B12" s="3" t="s">
        <v>23</v>
      </c>
      <c r="C12" s="3" t="s">
        <v>24</v>
      </c>
      <c r="D12" s="11">
        <v>207855.31</v>
      </c>
      <c r="E12" s="3" t="s">
        <v>25</v>
      </c>
      <c r="F12" s="11">
        <v>217985.43</v>
      </c>
      <c r="G12" s="3" t="s">
        <v>11</v>
      </c>
    </row>
    <row r="13" spans="1:7" ht="12.75">
      <c r="A13" s="3" t="s">
        <v>47</v>
      </c>
      <c r="B13" s="3" t="s">
        <v>17</v>
      </c>
      <c r="C13" s="3" t="s">
        <v>18</v>
      </c>
      <c r="D13" s="11">
        <v>23973.26</v>
      </c>
      <c r="E13" s="3" t="s">
        <v>19</v>
      </c>
      <c r="F13" s="11">
        <v>36881.94</v>
      </c>
      <c r="G13" s="3" t="s">
        <v>11</v>
      </c>
    </row>
    <row r="14" spans="1:7" ht="12.75">
      <c r="A14" s="3" t="s">
        <v>46</v>
      </c>
      <c r="B14" s="3" t="s">
        <v>12</v>
      </c>
      <c r="C14" s="3" t="s">
        <v>13</v>
      </c>
      <c r="D14" s="11">
        <v>3222976.5</v>
      </c>
      <c r="E14" s="3" t="s">
        <v>14</v>
      </c>
      <c r="F14" s="11">
        <v>3222976.5</v>
      </c>
      <c r="G14" s="3" t="s">
        <v>15</v>
      </c>
    </row>
    <row r="15" spans="1:7" ht="12.75">
      <c r="A15" s="3" t="s">
        <v>47</v>
      </c>
      <c r="B15" s="3" t="s">
        <v>20</v>
      </c>
      <c r="C15" s="3" t="s">
        <v>21</v>
      </c>
      <c r="D15" s="11">
        <v>431721.17</v>
      </c>
      <c r="E15" s="3" t="s">
        <v>22</v>
      </c>
      <c r="F15" s="11">
        <v>542675.39</v>
      </c>
      <c r="G15" s="3" t="s">
        <v>15</v>
      </c>
    </row>
    <row r="16" spans="1:7" ht="12.75">
      <c r="A16" s="3" t="s">
        <v>47</v>
      </c>
      <c r="B16" s="3" t="s">
        <v>12</v>
      </c>
      <c r="C16" s="3" t="s">
        <v>13</v>
      </c>
      <c r="D16" s="11">
        <v>2886369.59</v>
      </c>
      <c r="E16" s="3" t="s">
        <v>14</v>
      </c>
      <c r="F16" s="11">
        <v>6800779.34</v>
      </c>
      <c r="G16" s="3" t="s">
        <v>15</v>
      </c>
    </row>
    <row r="17" spans="1:7" ht="12.75">
      <c r="A17" s="3" t="s">
        <v>47</v>
      </c>
      <c r="B17" s="3" t="s">
        <v>23</v>
      </c>
      <c r="C17" s="3" t="s">
        <v>24</v>
      </c>
      <c r="D17" s="11">
        <v>1821378.42</v>
      </c>
      <c r="E17" s="3" t="s">
        <v>25</v>
      </c>
      <c r="F17" s="11">
        <v>2049337.9</v>
      </c>
      <c r="G17" s="3" t="s">
        <v>15</v>
      </c>
    </row>
    <row r="18" spans="1:7" ht="12.75">
      <c r="A18" s="3" t="s">
        <v>47</v>
      </c>
      <c r="B18" s="3" t="s">
        <v>17</v>
      </c>
      <c r="C18" s="3" t="s">
        <v>18</v>
      </c>
      <c r="D18" s="11">
        <v>533523.02</v>
      </c>
      <c r="E18" s="3" t="s">
        <v>19</v>
      </c>
      <c r="F18" s="11">
        <v>614004.77</v>
      </c>
      <c r="G18" s="3" t="s">
        <v>15</v>
      </c>
    </row>
    <row r="19" spans="1:7" ht="12.75">
      <c r="A19" s="3" t="s">
        <v>46</v>
      </c>
      <c r="B19" s="3" t="s">
        <v>12</v>
      </c>
      <c r="C19" s="3" t="s">
        <v>13</v>
      </c>
      <c r="D19" s="11">
        <v>293426.56</v>
      </c>
      <c r="E19" s="3" t="s">
        <v>14</v>
      </c>
      <c r="F19" s="11">
        <v>293426.56</v>
      </c>
      <c r="G19" s="3" t="s">
        <v>26</v>
      </c>
    </row>
    <row r="20" spans="1:7" ht="12.75">
      <c r="A20" s="3" t="s">
        <v>47</v>
      </c>
      <c r="B20" s="3" t="s">
        <v>20</v>
      </c>
      <c r="C20" s="3" t="s">
        <v>21</v>
      </c>
      <c r="D20" s="11">
        <v>44355.2</v>
      </c>
      <c r="E20" s="3" t="s">
        <v>22</v>
      </c>
      <c r="F20" s="11">
        <v>45989.98</v>
      </c>
      <c r="G20" s="3" t="s">
        <v>26</v>
      </c>
    </row>
    <row r="21" spans="1:7" ht="12.75">
      <c r="A21" s="3" t="s">
        <v>47</v>
      </c>
      <c r="B21" s="3" t="s">
        <v>12</v>
      </c>
      <c r="C21" s="3" t="s">
        <v>13</v>
      </c>
      <c r="D21" s="11">
        <v>317479.62</v>
      </c>
      <c r="E21" s="3" t="s">
        <v>14</v>
      </c>
      <c r="F21" s="11">
        <v>613095.18</v>
      </c>
      <c r="G21" s="3" t="s">
        <v>26</v>
      </c>
    </row>
    <row r="22" spans="1:7" ht="12.75">
      <c r="A22" s="3" t="s">
        <v>47</v>
      </c>
      <c r="B22" s="3" t="s">
        <v>23</v>
      </c>
      <c r="C22" s="3" t="s">
        <v>24</v>
      </c>
      <c r="D22" s="11">
        <v>168376</v>
      </c>
      <c r="E22" s="3" t="s">
        <v>25</v>
      </c>
      <c r="F22" s="11">
        <v>182832</v>
      </c>
      <c r="G22" s="3" t="s">
        <v>26</v>
      </c>
    </row>
    <row r="23" spans="1:7" ht="12.75">
      <c r="A23" s="3" t="s">
        <v>47</v>
      </c>
      <c r="B23" s="3" t="s">
        <v>17</v>
      </c>
      <c r="C23" s="3" t="s">
        <v>18</v>
      </c>
      <c r="D23" s="11">
        <v>28318.48</v>
      </c>
      <c r="E23" s="3" t="s">
        <v>19</v>
      </c>
      <c r="F23" s="11">
        <v>45666.02</v>
      </c>
      <c r="G23" s="3" t="s">
        <v>26</v>
      </c>
    </row>
    <row r="24" spans="1:7" ht="13.5" customHeight="1">
      <c r="A24" s="3" t="s">
        <v>47</v>
      </c>
      <c r="B24" s="3" t="s">
        <v>27</v>
      </c>
      <c r="C24" s="3" t="s">
        <v>28</v>
      </c>
      <c r="D24" s="11">
        <v>141490</v>
      </c>
      <c r="E24" s="3" t="s">
        <v>29</v>
      </c>
      <c r="F24" s="11">
        <v>156134.5</v>
      </c>
      <c r="G24" s="3" t="s">
        <v>26</v>
      </c>
    </row>
    <row r="25" spans="1:7" s="5" customFormat="1" ht="12.75">
      <c r="A25" s="4" t="s">
        <v>30</v>
      </c>
      <c r="B25" s="4"/>
      <c r="C25" s="4"/>
      <c r="D25" s="12">
        <f>SUM(D7:D24)</f>
        <v>11448192.29</v>
      </c>
      <c r="E25" s="12"/>
      <c r="F25" s="12">
        <f>SUM(F7:F24)-F7-F8-F14-F19</f>
        <v>12680949.339999998</v>
      </c>
      <c r="G25" s="4"/>
    </row>
    <row r="27" spans="4:5" ht="12.75">
      <c r="D27" s="17"/>
      <c r="E27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G26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9.8515625" style="0" customWidth="1"/>
    <col min="2" max="2" width="9.00390625" style="0" customWidth="1"/>
    <col min="3" max="3" width="43.140625" style="0" customWidth="1"/>
    <col min="4" max="4" width="12.57421875" style="9" customWidth="1"/>
    <col min="5" max="5" width="9.140625" style="9" customWidth="1"/>
    <col min="6" max="6" width="17.8515625" style="9" customWidth="1"/>
    <col min="7" max="7" width="14.00390625" style="0" customWidth="1"/>
    <col min="10" max="10" width="14.8515625" style="0" customWidth="1"/>
    <col min="17" max="17" width="14.140625" style="0" customWidth="1"/>
    <col min="18" max="18" width="11.421875" style="0" customWidth="1"/>
  </cols>
  <sheetData>
    <row r="6" spans="1:7" s="1" customFormat="1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2.75">
      <c r="A7" s="3" t="s">
        <v>51</v>
      </c>
      <c r="B7" s="3" t="s">
        <v>12</v>
      </c>
      <c r="C7" s="3" t="s">
        <v>13</v>
      </c>
      <c r="D7" s="6">
        <v>258052.88</v>
      </c>
      <c r="E7" s="7" t="s">
        <v>14</v>
      </c>
      <c r="F7" s="6">
        <v>258052.88</v>
      </c>
      <c r="G7" s="3" t="s">
        <v>11</v>
      </c>
    </row>
    <row r="8" spans="1:7" ht="12.75">
      <c r="A8" s="3" t="s">
        <v>52</v>
      </c>
      <c r="B8" s="3" t="s">
        <v>12</v>
      </c>
      <c r="C8" s="3" t="s">
        <v>13</v>
      </c>
      <c r="D8" s="6">
        <v>269375.72</v>
      </c>
      <c r="E8" s="7" t="s">
        <v>14</v>
      </c>
      <c r="F8" s="6">
        <v>527428.6</v>
      </c>
      <c r="G8" s="3" t="s">
        <v>11</v>
      </c>
    </row>
    <row r="9" spans="1:7" ht="12.75">
      <c r="A9" s="3" t="s">
        <v>52</v>
      </c>
      <c r="B9" s="3" t="s">
        <v>20</v>
      </c>
      <c r="C9" s="3" t="s">
        <v>21</v>
      </c>
      <c r="D9" s="6">
        <v>40657.38</v>
      </c>
      <c r="E9" s="7" t="s">
        <v>22</v>
      </c>
      <c r="F9" s="6">
        <v>40657.38</v>
      </c>
      <c r="G9" s="3" t="s">
        <v>11</v>
      </c>
    </row>
    <row r="10" spans="1:7" ht="12.75">
      <c r="A10" s="3" t="s">
        <v>52</v>
      </c>
      <c r="B10" s="3" t="s">
        <v>23</v>
      </c>
      <c r="C10" s="3" t="s">
        <v>24</v>
      </c>
      <c r="D10" s="6">
        <v>183319.83</v>
      </c>
      <c r="E10" s="7" t="s">
        <v>25</v>
      </c>
      <c r="F10" s="6">
        <v>183319.83</v>
      </c>
      <c r="G10" s="3" t="s">
        <v>11</v>
      </c>
    </row>
    <row r="11" spans="1:7" ht="12.75">
      <c r="A11" s="3" t="s">
        <v>52</v>
      </c>
      <c r="B11" s="3" t="s">
        <v>17</v>
      </c>
      <c r="C11" s="3" t="s">
        <v>18</v>
      </c>
      <c r="D11" s="6">
        <v>24734.69</v>
      </c>
      <c r="E11" s="7" t="s">
        <v>19</v>
      </c>
      <c r="F11" s="6">
        <v>40635.57</v>
      </c>
      <c r="G11" s="3" t="s">
        <v>11</v>
      </c>
    </row>
    <row r="12" spans="1:7" ht="12.75">
      <c r="A12" s="3" t="s">
        <v>51</v>
      </c>
      <c r="B12" s="3" t="s">
        <v>8</v>
      </c>
      <c r="C12" s="3" t="s">
        <v>9</v>
      </c>
      <c r="D12" s="6">
        <v>362662.45</v>
      </c>
      <c r="E12" s="7" t="s">
        <v>10</v>
      </c>
      <c r="F12" s="6">
        <v>362662.45</v>
      </c>
      <c r="G12" s="3" t="s">
        <v>11</v>
      </c>
    </row>
    <row r="13" spans="1:7" ht="12.75">
      <c r="A13" s="3" t="s">
        <v>52</v>
      </c>
      <c r="B13" s="3" t="s">
        <v>8</v>
      </c>
      <c r="C13" s="3" t="s">
        <v>9</v>
      </c>
      <c r="D13" s="6">
        <v>326813.96</v>
      </c>
      <c r="E13" s="7" t="s">
        <v>10</v>
      </c>
      <c r="F13" s="6">
        <v>726842.17</v>
      </c>
      <c r="G13" s="3" t="s">
        <v>11</v>
      </c>
    </row>
    <row r="14" spans="1:7" ht="12.75">
      <c r="A14" s="3" t="s">
        <v>51</v>
      </c>
      <c r="B14" s="3" t="s">
        <v>12</v>
      </c>
      <c r="C14" s="3" t="s">
        <v>13</v>
      </c>
      <c r="D14" s="6">
        <v>2951922</v>
      </c>
      <c r="E14" s="7" t="s">
        <v>14</v>
      </c>
      <c r="F14" s="6">
        <v>2951922</v>
      </c>
      <c r="G14" s="3" t="s">
        <v>15</v>
      </c>
    </row>
    <row r="15" spans="1:7" ht="12.75">
      <c r="A15" s="3" t="s">
        <v>52</v>
      </c>
      <c r="B15" s="3" t="s">
        <v>12</v>
      </c>
      <c r="C15" s="3" t="s">
        <v>13</v>
      </c>
      <c r="D15" s="6">
        <v>3075086.42</v>
      </c>
      <c r="E15" s="7" t="s">
        <v>14</v>
      </c>
      <c r="F15" s="6">
        <v>6027008.42</v>
      </c>
      <c r="G15" s="3" t="s">
        <v>15</v>
      </c>
    </row>
    <row r="16" spans="1:7" ht="12.75">
      <c r="A16" s="3" t="s">
        <v>52</v>
      </c>
      <c r="B16" s="3" t="s">
        <v>20</v>
      </c>
      <c r="C16" s="3" t="s">
        <v>21</v>
      </c>
      <c r="D16" s="6">
        <v>431421.23</v>
      </c>
      <c r="E16" s="7" t="s">
        <v>22</v>
      </c>
      <c r="F16" s="6">
        <v>446848.55</v>
      </c>
      <c r="G16" s="3" t="s">
        <v>15</v>
      </c>
    </row>
    <row r="17" spans="1:7" ht="12.75">
      <c r="A17" s="3" t="s">
        <v>52</v>
      </c>
      <c r="B17" s="3" t="s">
        <v>23</v>
      </c>
      <c r="C17" s="3" t="s">
        <v>24</v>
      </c>
      <c r="D17" s="6">
        <v>1821108.34</v>
      </c>
      <c r="E17" s="7" t="s">
        <v>25</v>
      </c>
      <c r="F17" s="6">
        <v>1909693.3</v>
      </c>
      <c r="G17" s="3" t="s">
        <v>15</v>
      </c>
    </row>
    <row r="18" spans="1:7" ht="12.75">
      <c r="A18" s="3" t="s">
        <v>51</v>
      </c>
      <c r="B18" s="3" t="s">
        <v>17</v>
      </c>
      <c r="C18" s="3" t="s">
        <v>18</v>
      </c>
      <c r="D18" s="6">
        <v>236528.64</v>
      </c>
      <c r="E18" s="7" t="s">
        <v>19</v>
      </c>
      <c r="F18" s="6">
        <v>236528.64</v>
      </c>
      <c r="G18" s="3" t="s">
        <v>15</v>
      </c>
    </row>
    <row r="19" spans="1:7" ht="12.75">
      <c r="A19" s="3" t="s">
        <v>52</v>
      </c>
      <c r="B19" s="3" t="s">
        <v>17</v>
      </c>
      <c r="C19" s="3" t="s">
        <v>18</v>
      </c>
      <c r="D19" s="6">
        <v>254620.55</v>
      </c>
      <c r="E19" s="7" t="s">
        <v>19</v>
      </c>
      <c r="F19" s="6">
        <v>491149.19</v>
      </c>
      <c r="G19" s="3" t="s">
        <v>15</v>
      </c>
    </row>
    <row r="20" spans="1:7" ht="12.75">
      <c r="A20" s="3" t="s">
        <v>51</v>
      </c>
      <c r="B20" s="3" t="s">
        <v>12</v>
      </c>
      <c r="C20" s="3" t="s">
        <v>13</v>
      </c>
      <c r="D20" s="6">
        <v>256194.38</v>
      </c>
      <c r="E20" s="7" t="s">
        <v>14</v>
      </c>
      <c r="F20" s="6">
        <v>256194.38</v>
      </c>
      <c r="G20" s="3" t="s">
        <v>26</v>
      </c>
    </row>
    <row r="21" spans="1:7" ht="12.75">
      <c r="A21" s="3" t="s">
        <v>52</v>
      </c>
      <c r="B21" s="3" t="s">
        <v>12</v>
      </c>
      <c r="C21" s="3" t="s">
        <v>13</v>
      </c>
      <c r="D21" s="6">
        <v>320010.3</v>
      </c>
      <c r="E21" s="7" t="s">
        <v>14</v>
      </c>
      <c r="F21" s="6">
        <v>576204.68</v>
      </c>
      <c r="G21" s="3" t="s">
        <v>26</v>
      </c>
    </row>
    <row r="22" spans="1:7" ht="12.75">
      <c r="A22" s="3" t="s">
        <v>52</v>
      </c>
      <c r="B22" s="3" t="s">
        <v>20</v>
      </c>
      <c r="C22" s="3" t="s">
        <v>21</v>
      </c>
      <c r="D22" s="6">
        <v>36606.53</v>
      </c>
      <c r="E22" s="7" t="s">
        <v>22</v>
      </c>
      <c r="F22" s="6">
        <v>36606.53</v>
      </c>
      <c r="G22" s="3" t="s">
        <v>26</v>
      </c>
    </row>
    <row r="23" spans="1:7" ht="12.75">
      <c r="A23" s="3" t="s">
        <v>52</v>
      </c>
      <c r="B23" s="3" t="s">
        <v>23</v>
      </c>
      <c r="C23" s="3" t="s">
        <v>24</v>
      </c>
      <c r="D23" s="6">
        <v>168336</v>
      </c>
      <c r="E23" s="7" t="s">
        <v>25</v>
      </c>
      <c r="F23" s="6">
        <v>195594</v>
      </c>
      <c r="G23" s="3" t="s">
        <v>26</v>
      </c>
    </row>
    <row r="24" spans="1:7" ht="12.75">
      <c r="A24" s="3" t="s">
        <v>52</v>
      </c>
      <c r="B24" s="3" t="s">
        <v>17</v>
      </c>
      <c r="C24" s="3" t="s">
        <v>18</v>
      </c>
      <c r="D24" s="6">
        <v>28317.23</v>
      </c>
      <c r="E24" s="7" t="s">
        <v>19</v>
      </c>
      <c r="F24" s="6">
        <v>52644.57</v>
      </c>
      <c r="G24" s="3" t="s">
        <v>26</v>
      </c>
    </row>
    <row r="25" spans="1:7" ht="12.75">
      <c r="A25" s="3" t="s">
        <v>52</v>
      </c>
      <c r="B25" s="3" t="s">
        <v>27</v>
      </c>
      <c r="C25" s="3" t="s">
        <v>28</v>
      </c>
      <c r="D25" s="6">
        <v>130938</v>
      </c>
      <c r="E25" s="7" t="s">
        <v>29</v>
      </c>
      <c r="F25" s="6">
        <v>130938</v>
      </c>
      <c r="G25" s="3" t="s">
        <v>26</v>
      </c>
    </row>
    <row r="26" spans="1:7" s="5" customFormat="1" ht="12.75">
      <c r="A26" s="4" t="s">
        <v>30</v>
      </c>
      <c r="B26" s="4"/>
      <c r="C26" s="4"/>
      <c r="D26" s="8">
        <f>SUM(D7:D25)</f>
        <v>11176706.530000003</v>
      </c>
      <c r="E26" s="8"/>
      <c r="F26" s="8">
        <f>SUM(F7:F25)-F7-F12-F14-F18-F20</f>
        <v>11385570.790000001</v>
      </c>
      <c r="G26" s="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25.7109375" style="0" customWidth="1"/>
    <col min="4" max="4" width="11.7109375" style="0" customWidth="1"/>
    <col min="7" max="9" width="14.00390625" style="0" customWidth="1"/>
  </cols>
  <sheetData>
    <row r="3" spans="2:6" ht="12.75">
      <c r="B3" s="24" t="s">
        <v>62</v>
      </c>
      <c r="C3" s="24"/>
      <c r="D3" s="24"/>
      <c r="E3" s="24"/>
      <c r="F3" s="24"/>
    </row>
    <row r="6" spans="1:8" s="1" customFormat="1" ht="38.25">
      <c r="A6" s="18" t="s">
        <v>0</v>
      </c>
      <c r="B6" s="18" t="s">
        <v>1</v>
      </c>
      <c r="C6" s="18" t="s">
        <v>2</v>
      </c>
      <c r="D6" s="18" t="s">
        <v>3</v>
      </c>
      <c r="E6" s="18" t="s">
        <v>33</v>
      </c>
      <c r="F6" s="18" t="s">
        <v>4</v>
      </c>
      <c r="G6" s="18" t="s">
        <v>5</v>
      </c>
      <c r="H6" s="18" t="s">
        <v>6</v>
      </c>
    </row>
    <row r="7" spans="1:8" ht="12.75">
      <c r="A7" s="3" t="s">
        <v>50</v>
      </c>
      <c r="B7" s="3" t="s">
        <v>12</v>
      </c>
      <c r="C7" s="3" t="s">
        <v>13</v>
      </c>
      <c r="D7" s="11">
        <v>164039.77</v>
      </c>
      <c r="E7" s="3" t="s">
        <v>40</v>
      </c>
      <c r="F7" s="3" t="s">
        <v>14</v>
      </c>
      <c r="G7" s="11">
        <v>3859874.62</v>
      </c>
      <c r="H7" s="3" t="s">
        <v>11</v>
      </c>
    </row>
    <row r="8" spans="1:8" ht="12.75">
      <c r="A8" s="3" t="s">
        <v>50</v>
      </c>
      <c r="B8" s="3" t="s">
        <v>20</v>
      </c>
      <c r="C8" s="3" t="s">
        <v>21</v>
      </c>
      <c r="D8" s="11">
        <v>21730.6</v>
      </c>
      <c r="E8" s="3" t="s">
        <v>40</v>
      </c>
      <c r="F8" s="3" t="s">
        <v>22</v>
      </c>
      <c r="G8" s="11">
        <v>391828.97</v>
      </c>
      <c r="H8" s="3" t="s">
        <v>11</v>
      </c>
    </row>
    <row r="9" spans="1:8" ht="12.75">
      <c r="A9" s="3" t="s">
        <v>50</v>
      </c>
      <c r="B9" s="3" t="s">
        <v>23</v>
      </c>
      <c r="C9" s="3" t="s">
        <v>24</v>
      </c>
      <c r="D9" s="11">
        <v>24891.63</v>
      </c>
      <c r="E9" s="3" t="s">
        <v>40</v>
      </c>
      <c r="F9" s="3" t="s">
        <v>25</v>
      </c>
      <c r="G9" s="11">
        <v>1301077.85</v>
      </c>
      <c r="H9" s="3" t="s">
        <v>11</v>
      </c>
    </row>
    <row r="10" spans="1:8" ht="12.75">
      <c r="A10" s="3" t="s">
        <v>50</v>
      </c>
      <c r="B10" s="3" t="s">
        <v>17</v>
      </c>
      <c r="C10" s="3" t="s">
        <v>18</v>
      </c>
      <c r="D10" s="11">
        <v>2042.4</v>
      </c>
      <c r="E10" s="3" t="s">
        <v>40</v>
      </c>
      <c r="F10" s="3" t="s">
        <v>19</v>
      </c>
      <c r="G10" s="11">
        <v>261841.95</v>
      </c>
      <c r="H10" s="3" t="s">
        <v>11</v>
      </c>
    </row>
    <row r="11" spans="1:8" ht="12.75">
      <c r="A11" s="3" t="s">
        <v>50</v>
      </c>
      <c r="B11" s="3" t="s">
        <v>8</v>
      </c>
      <c r="C11" s="3" t="s">
        <v>9</v>
      </c>
      <c r="D11" s="11">
        <v>274.68</v>
      </c>
      <c r="E11" s="3" t="s">
        <v>40</v>
      </c>
      <c r="F11" s="3" t="s">
        <v>10</v>
      </c>
      <c r="G11" s="11">
        <v>4366579.42</v>
      </c>
      <c r="H11" s="3" t="s">
        <v>11</v>
      </c>
    </row>
    <row r="12" spans="1:8" ht="12.75">
      <c r="A12" s="3" t="s">
        <v>50</v>
      </c>
      <c r="B12" s="3" t="s">
        <v>12</v>
      </c>
      <c r="C12" s="3" t="s">
        <v>13</v>
      </c>
      <c r="D12" s="11">
        <v>83000.08</v>
      </c>
      <c r="E12" s="3" t="s">
        <v>40</v>
      </c>
      <c r="F12" s="3" t="s">
        <v>14</v>
      </c>
      <c r="G12" s="11">
        <v>39296310.3</v>
      </c>
      <c r="H12" s="3" t="s">
        <v>15</v>
      </c>
    </row>
    <row r="13" spans="1:8" ht="12.75">
      <c r="A13" s="3" t="s">
        <v>50</v>
      </c>
      <c r="B13" s="3" t="s">
        <v>20</v>
      </c>
      <c r="C13" s="3" t="s">
        <v>21</v>
      </c>
      <c r="D13" s="11">
        <v>994.89</v>
      </c>
      <c r="E13" s="3" t="s">
        <v>40</v>
      </c>
      <c r="F13" s="3" t="s">
        <v>22</v>
      </c>
      <c r="G13" s="11">
        <v>2959201.02</v>
      </c>
      <c r="H13" s="3" t="s">
        <v>15</v>
      </c>
    </row>
    <row r="14" spans="1:8" ht="12.75">
      <c r="A14" s="3" t="s">
        <v>50</v>
      </c>
      <c r="B14" s="3" t="s">
        <v>23</v>
      </c>
      <c r="C14" s="3" t="s">
        <v>24</v>
      </c>
      <c r="D14" s="11">
        <v>423.66</v>
      </c>
      <c r="E14" s="3" t="s">
        <v>40</v>
      </c>
      <c r="F14" s="3" t="s">
        <v>25</v>
      </c>
      <c r="G14" s="11">
        <v>12676438.32</v>
      </c>
      <c r="H14" s="3" t="s">
        <v>15</v>
      </c>
    </row>
    <row r="15" spans="1:8" ht="12.75">
      <c r="A15" s="3" t="s">
        <v>50</v>
      </c>
      <c r="B15" s="3" t="s">
        <v>17</v>
      </c>
      <c r="C15" s="3" t="s">
        <v>18</v>
      </c>
      <c r="D15" s="11">
        <v>43375.91</v>
      </c>
      <c r="E15" s="3" t="s">
        <v>40</v>
      </c>
      <c r="F15" s="3" t="s">
        <v>19</v>
      </c>
      <c r="G15" s="11">
        <v>3465956.52</v>
      </c>
      <c r="H15" s="3" t="s">
        <v>15</v>
      </c>
    </row>
    <row r="16" spans="1:8" ht="12.75">
      <c r="A16" s="3" t="s">
        <v>50</v>
      </c>
      <c r="B16" s="3" t="s">
        <v>12</v>
      </c>
      <c r="C16" s="3" t="s">
        <v>13</v>
      </c>
      <c r="D16" s="11">
        <v>34764.09</v>
      </c>
      <c r="E16" s="3" t="s">
        <v>40</v>
      </c>
      <c r="F16" s="3" t="s">
        <v>14</v>
      </c>
      <c r="G16" s="11">
        <v>3847731.68</v>
      </c>
      <c r="H16" s="3" t="s">
        <v>26</v>
      </c>
    </row>
    <row r="17" spans="1:8" ht="12.75">
      <c r="A17" s="3" t="s">
        <v>50</v>
      </c>
      <c r="B17" s="3" t="s">
        <v>20</v>
      </c>
      <c r="C17" s="3" t="s">
        <v>21</v>
      </c>
      <c r="D17" s="11">
        <v>1094.99</v>
      </c>
      <c r="E17" s="3" t="s">
        <v>40</v>
      </c>
      <c r="F17" s="3" t="s">
        <v>22</v>
      </c>
      <c r="G17" s="11">
        <v>224352.47</v>
      </c>
      <c r="H17" s="3" t="s">
        <v>26</v>
      </c>
    </row>
    <row r="18" spans="1:8" ht="12.75">
      <c r="A18" s="3" t="s">
        <v>50</v>
      </c>
      <c r="B18" s="3" t="s">
        <v>23</v>
      </c>
      <c r="C18" s="3" t="s">
        <v>24</v>
      </c>
      <c r="D18" s="11">
        <v>250</v>
      </c>
      <c r="E18" s="3" t="s">
        <v>40</v>
      </c>
      <c r="F18" s="3" t="s">
        <v>25</v>
      </c>
      <c r="G18" s="11">
        <v>1127838.5</v>
      </c>
      <c r="H18" s="3" t="s">
        <v>26</v>
      </c>
    </row>
    <row r="19" spans="1:8" ht="12.75">
      <c r="A19" s="3" t="s">
        <v>50</v>
      </c>
      <c r="B19" s="3" t="s">
        <v>17</v>
      </c>
      <c r="C19" s="3" t="s">
        <v>18</v>
      </c>
      <c r="D19" s="11">
        <v>105.08</v>
      </c>
      <c r="E19" s="3" t="s">
        <v>40</v>
      </c>
      <c r="F19" s="3" t="s">
        <v>19</v>
      </c>
      <c r="G19" s="11">
        <v>303701.22</v>
      </c>
      <c r="H19" s="3" t="s">
        <v>26</v>
      </c>
    </row>
    <row r="20" spans="1:8" ht="12.75">
      <c r="A20" s="3" t="s">
        <v>50</v>
      </c>
      <c r="B20" s="3" t="s">
        <v>27</v>
      </c>
      <c r="C20" s="3" t="s">
        <v>28</v>
      </c>
      <c r="D20" s="11">
        <v>10849</v>
      </c>
      <c r="E20" s="3" t="s">
        <v>40</v>
      </c>
      <c r="F20" s="3" t="s">
        <v>29</v>
      </c>
      <c r="G20" s="11">
        <v>824778.5</v>
      </c>
      <c r="H20" s="3" t="s">
        <v>26</v>
      </c>
    </row>
    <row r="21" spans="1:8" s="5" customFormat="1" ht="18" customHeight="1">
      <c r="A21" s="4" t="s">
        <v>30</v>
      </c>
      <c r="B21" s="4"/>
      <c r="C21" s="4"/>
      <c r="D21" s="12">
        <f>SUM(D7:D20)</f>
        <v>387836.77999999997</v>
      </c>
      <c r="E21" s="4"/>
      <c r="F21" s="4"/>
      <c r="G21" s="12">
        <f>SUM(G7:G20)</f>
        <v>74907511.34</v>
      </c>
      <c r="H21" s="4"/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G25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5.00390625" style="0" customWidth="1"/>
    <col min="3" max="3" width="38.57421875" style="0" customWidth="1"/>
    <col min="4" max="4" width="12.421875" style="0" customWidth="1"/>
    <col min="5" max="5" width="9.140625" style="9" customWidth="1"/>
    <col min="6" max="6" width="13.28125" style="0" customWidth="1"/>
    <col min="7" max="7" width="16.7109375" style="0" customWidth="1"/>
  </cols>
  <sheetData>
    <row r="6" spans="1:7" s="1" customFormat="1" ht="38.25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</row>
    <row r="7" spans="1:7" ht="12.75">
      <c r="A7" s="3" t="s">
        <v>53</v>
      </c>
      <c r="B7" s="3" t="s">
        <v>12</v>
      </c>
      <c r="C7" s="3" t="s">
        <v>13</v>
      </c>
      <c r="D7" s="11">
        <v>360398.41</v>
      </c>
      <c r="E7" s="7" t="s">
        <v>14</v>
      </c>
      <c r="F7" s="11">
        <v>360398.41</v>
      </c>
      <c r="G7" s="3" t="s">
        <v>11</v>
      </c>
    </row>
    <row r="8" spans="1:7" ht="12.75">
      <c r="A8" s="3" t="s">
        <v>53</v>
      </c>
      <c r="B8" s="3" t="s">
        <v>8</v>
      </c>
      <c r="C8" s="3" t="s">
        <v>9</v>
      </c>
      <c r="D8" s="11">
        <v>367244.37</v>
      </c>
      <c r="E8" s="7" t="s">
        <v>10</v>
      </c>
      <c r="F8" s="11">
        <v>367244.37</v>
      </c>
      <c r="G8" s="3" t="s">
        <v>11</v>
      </c>
    </row>
    <row r="9" spans="1:7" ht="12.75">
      <c r="A9" s="3" t="s">
        <v>54</v>
      </c>
      <c r="B9" s="3" t="s">
        <v>12</v>
      </c>
      <c r="C9" s="3" t="s">
        <v>13</v>
      </c>
      <c r="D9" s="11">
        <v>259159.67</v>
      </c>
      <c r="E9" s="7" t="s">
        <v>14</v>
      </c>
      <c r="F9" s="11">
        <v>662932.5</v>
      </c>
      <c r="G9" s="3" t="s">
        <v>11</v>
      </c>
    </row>
    <row r="10" spans="1:7" ht="12.75">
      <c r="A10" s="3" t="s">
        <v>54</v>
      </c>
      <c r="B10" s="3" t="s">
        <v>23</v>
      </c>
      <c r="C10" s="3" t="s">
        <v>24</v>
      </c>
      <c r="D10" s="11">
        <v>213462.42</v>
      </c>
      <c r="E10" s="7" t="s">
        <v>25</v>
      </c>
      <c r="F10" s="11">
        <v>213462.42</v>
      </c>
      <c r="G10" s="3" t="s">
        <v>11</v>
      </c>
    </row>
    <row r="11" spans="1:7" ht="12.75">
      <c r="A11" s="3" t="s">
        <v>54</v>
      </c>
      <c r="B11" s="3" t="s">
        <v>17</v>
      </c>
      <c r="C11" s="3" t="s">
        <v>18</v>
      </c>
      <c r="D11" s="11">
        <v>31855.29</v>
      </c>
      <c r="E11" s="7" t="s">
        <v>19</v>
      </c>
      <c r="F11" s="11">
        <v>41224.49</v>
      </c>
      <c r="G11" s="3" t="s">
        <v>11</v>
      </c>
    </row>
    <row r="12" spans="1:7" ht="12.75">
      <c r="A12" s="3" t="s">
        <v>54</v>
      </c>
      <c r="B12" s="3" t="s">
        <v>8</v>
      </c>
      <c r="C12" s="3" t="s">
        <v>9</v>
      </c>
      <c r="D12" s="11">
        <v>310659.58</v>
      </c>
      <c r="E12" s="7" t="s">
        <v>10</v>
      </c>
      <c r="F12" s="11">
        <v>757161.25</v>
      </c>
      <c r="G12" s="3" t="s">
        <v>11</v>
      </c>
    </row>
    <row r="13" spans="1:7" ht="12.75">
      <c r="A13" s="3" t="s">
        <v>54</v>
      </c>
      <c r="B13" s="3" t="s">
        <v>20</v>
      </c>
      <c r="C13" s="3" t="s">
        <v>21</v>
      </c>
      <c r="D13" s="11">
        <v>71328.88</v>
      </c>
      <c r="E13" s="7" t="s">
        <v>22</v>
      </c>
      <c r="F13" s="11">
        <v>77622.6</v>
      </c>
      <c r="G13" s="3" t="s">
        <v>11</v>
      </c>
    </row>
    <row r="14" spans="1:7" ht="12.75">
      <c r="A14" s="3" t="s">
        <v>53</v>
      </c>
      <c r="B14" s="3" t="s">
        <v>12</v>
      </c>
      <c r="C14" s="3" t="s">
        <v>13</v>
      </c>
      <c r="D14" s="11">
        <v>2819362.5</v>
      </c>
      <c r="E14" s="7" t="s">
        <v>14</v>
      </c>
      <c r="F14" s="11">
        <v>2819362.5</v>
      </c>
      <c r="G14" s="3" t="s">
        <v>15</v>
      </c>
    </row>
    <row r="15" spans="1:7" ht="12.75">
      <c r="A15" s="3" t="s">
        <v>54</v>
      </c>
      <c r="B15" s="3" t="s">
        <v>23</v>
      </c>
      <c r="C15" s="3" t="s">
        <v>24</v>
      </c>
      <c r="D15" s="11">
        <v>1821304.31</v>
      </c>
      <c r="E15" s="7" t="s">
        <v>25</v>
      </c>
      <c r="F15" s="11">
        <v>2023679.17</v>
      </c>
      <c r="G15" s="3" t="s">
        <v>15</v>
      </c>
    </row>
    <row r="16" spans="1:7" ht="12.75">
      <c r="A16" s="3" t="s">
        <v>54</v>
      </c>
      <c r="B16" s="3" t="s">
        <v>17</v>
      </c>
      <c r="C16" s="3" t="s">
        <v>18</v>
      </c>
      <c r="D16" s="11">
        <v>533500.13</v>
      </c>
      <c r="E16" s="7" t="s">
        <v>19</v>
      </c>
      <c r="F16" s="11">
        <v>587895.47</v>
      </c>
      <c r="G16" s="3" t="s">
        <v>15</v>
      </c>
    </row>
    <row r="17" spans="1:7" ht="12.75">
      <c r="A17" s="3" t="s">
        <v>54</v>
      </c>
      <c r="B17" s="3" t="s">
        <v>20</v>
      </c>
      <c r="C17" s="3" t="s">
        <v>21</v>
      </c>
      <c r="D17" s="11">
        <v>431687.51</v>
      </c>
      <c r="E17" s="7" t="s">
        <v>22</v>
      </c>
      <c r="F17" s="11">
        <v>462253.79</v>
      </c>
      <c r="G17" s="3" t="s">
        <v>15</v>
      </c>
    </row>
    <row r="18" spans="1:7" ht="12.75">
      <c r="A18" s="3" t="s">
        <v>54</v>
      </c>
      <c r="B18" s="3" t="s">
        <v>12</v>
      </c>
      <c r="C18" s="3" t="s">
        <v>13</v>
      </c>
      <c r="D18" s="11">
        <v>3290230.13</v>
      </c>
      <c r="E18" s="7" t="s">
        <v>14</v>
      </c>
      <c r="F18" s="11">
        <v>6688484.63</v>
      </c>
      <c r="G18" s="3" t="s">
        <v>15</v>
      </c>
    </row>
    <row r="19" spans="1:7" ht="12.75">
      <c r="A19" s="3" t="s">
        <v>53</v>
      </c>
      <c r="B19" s="3" t="s">
        <v>12</v>
      </c>
      <c r="C19" s="3" t="s">
        <v>13</v>
      </c>
      <c r="D19" s="11">
        <v>334832.42</v>
      </c>
      <c r="E19" s="7" t="s">
        <v>14</v>
      </c>
      <c r="F19" s="11">
        <v>334832.42</v>
      </c>
      <c r="G19" s="3" t="s">
        <v>26</v>
      </c>
    </row>
    <row r="20" spans="1:7" ht="12.75">
      <c r="A20" s="3" t="s">
        <v>54</v>
      </c>
      <c r="B20" s="3" t="s">
        <v>23</v>
      </c>
      <c r="C20" s="3" t="s">
        <v>24</v>
      </c>
      <c r="D20" s="11">
        <v>185679</v>
      </c>
      <c r="E20" s="7" t="s">
        <v>25</v>
      </c>
      <c r="F20" s="11">
        <v>185679</v>
      </c>
      <c r="G20" s="3" t="s">
        <v>26</v>
      </c>
    </row>
    <row r="21" spans="1:7" ht="12.75">
      <c r="A21" s="3" t="s">
        <v>54</v>
      </c>
      <c r="B21" s="3" t="s">
        <v>12</v>
      </c>
      <c r="C21" s="3" t="s">
        <v>13</v>
      </c>
      <c r="D21" s="11">
        <v>213583.42</v>
      </c>
      <c r="E21" s="7" t="s">
        <v>14</v>
      </c>
      <c r="F21" s="11">
        <v>712848.41</v>
      </c>
      <c r="G21" s="3" t="s">
        <v>26</v>
      </c>
    </row>
    <row r="22" spans="1:7" ht="12.75">
      <c r="A22" s="3" t="s">
        <v>54</v>
      </c>
      <c r="B22" s="3" t="s">
        <v>20</v>
      </c>
      <c r="C22" s="3" t="s">
        <v>21</v>
      </c>
      <c r="D22" s="11">
        <v>49423.02</v>
      </c>
      <c r="E22" s="7" t="s">
        <v>22</v>
      </c>
      <c r="F22" s="11">
        <v>52487.84</v>
      </c>
      <c r="G22" s="3" t="s">
        <v>26</v>
      </c>
    </row>
    <row r="23" spans="1:7" ht="12.75">
      <c r="A23" s="3" t="s">
        <v>54</v>
      </c>
      <c r="B23" s="3" t="s">
        <v>17</v>
      </c>
      <c r="C23" s="3" t="s">
        <v>18</v>
      </c>
      <c r="D23" s="11">
        <v>39006</v>
      </c>
      <c r="E23" s="7" t="s">
        <v>19</v>
      </c>
      <c r="F23" s="11">
        <v>53530.18</v>
      </c>
      <c r="G23" s="3" t="s">
        <v>26</v>
      </c>
    </row>
    <row r="24" spans="1:7" ht="12.75">
      <c r="A24" s="3" t="s">
        <v>54</v>
      </c>
      <c r="B24" s="3" t="s">
        <v>27</v>
      </c>
      <c r="C24" s="3" t="s">
        <v>28</v>
      </c>
      <c r="D24" s="11">
        <v>167934.5</v>
      </c>
      <c r="E24" s="7" t="s">
        <v>29</v>
      </c>
      <c r="F24" s="11">
        <v>167934.5</v>
      </c>
      <c r="G24" s="3" t="s">
        <v>26</v>
      </c>
    </row>
    <row r="25" spans="1:7" s="5" customFormat="1" ht="14.25" customHeight="1">
      <c r="A25" s="4" t="s">
        <v>30</v>
      </c>
      <c r="B25" s="4"/>
      <c r="C25" s="4"/>
      <c r="D25" s="12">
        <f>SUM(D7:D24)</f>
        <v>11500651.559999999</v>
      </c>
      <c r="E25" s="20"/>
      <c r="F25" s="12">
        <f>SUM(F7:F24)-F7-F8-F14-F19</f>
        <v>12687196.25</v>
      </c>
      <c r="G25" s="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IJ25"/>
  <sheetViews>
    <sheetView zoomScalePageLayoutView="0" workbookViewId="0" topLeftCell="A1">
      <selection activeCell="D25" sqref="D25:F25"/>
    </sheetView>
  </sheetViews>
  <sheetFormatPr defaultColWidth="9.140625" defaultRowHeight="12.75"/>
  <cols>
    <col min="1" max="1" width="29.140625" style="0" customWidth="1"/>
    <col min="3" max="3" width="36.421875" style="0" customWidth="1"/>
    <col min="4" max="4" width="14.57421875" style="0" customWidth="1"/>
    <col min="6" max="8" width="14.28125" style="0" customWidth="1"/>
  </cols>
  <sheetData>
    <row r="6" spans="1:244" ht="38.25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21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</row>
    <row r="7" spans="1:7" ht="12.75">
      <c r="A7" s="3" t="s">
        <v>55</v>
      </c>
      <c r="B7" s="3" t="s">
        <v>8</v>
      </c>
      <c r="C7" s="3" t="s">
        <v>9</v>
      </c>
      <c r="D7" s="11">
        <v>372917.36</v>
      </c>
      <c r="E7" s="3" t="s">
        <v>10</v>
      </c>
      <c r="F7" s="11">
        <v>372917.36</v>
      </c>
      <c r="G7" s="3" t="s">
        <v>11</v>
      </c>
    </row>
    <row r="8" spans="1:7" ht="12.75">
      <c r="A8" s="3" t="s">
        <v>55</v>
      </c>
      <c r="B8" s="3" t="s">
        <v>12</v>
      </c>
      <c r="C8" s="3" t="s">
        <v>13</v>
      </c>
      <c r="D8" s="11">
        <v>371155.53</v>
      </c>
      <c r="E8" s="3" t="s">
        <v>14</v>
      </c>
      <c r="F8" s="11">
        <v>371155.53</v>
      </c>
      <c r="G8" s="3" t="s">
        <v>11</v>
      </c>
    </row>
    <row r="9" spans="1:7" ht="12.75">
      <c r="A9" s="3" t="s">
        <v>56</v>
      </c>
      <c r="B9" s="3" t="s">
        <v>17</v>
      </c>
      <c r="C9" s="3" t="s">
        <v>18</v>
      </c>
      <c r="D9" s="11">
        <v>48559.24</v>
      </c>
      <c r="E9" s="3" t="s">
        <v>19</v>
      </c>
      <c r="F9" s="11">
        <v>48559.24</v>
      </c>
      <c r="G9" s="3" t="s">
        <v>11</v>
      </c>
    </row>
    <row r="10" spans="1:7" ht="12.75">
      <c r="A10" s="3" t="s">
        <v>56</v>
      </c>
      <c r="B10" s="3" t="s">
        <v>20</v>
      </c>
      <c r="C10" s="3" t="s">
        <v>21</v>
      </c>
      <c r="D10" s="11">
        <v>63896.97</v>
      </c>
      <c r="E10" s="3" t="s">
        <v>22</v>
      </c>
      <c r="F10" s="11">
        <v>91851.89</v>
      </c>
      <c r="G10" s="3" t="s">
        <v>11</v>
      </c>
    </row>
    <row r="11" spans="1:7" ht="12.75">
      <c r="A11" s="3" t="s">
        <v>56</v>
      </c>
      <c r="B11" s="3" t="s">
        <v>8</v>
      </c>
      <c r="C11" s="3" t="s">
        <v>9</v>
      </c>
      <c r="D11" s="11">
        <v>397711.96</v>
      </c>
      <c r="E11" s="3" t="s">
        <v>10</v>
      </c>
      <c r="F11" s="11">
        <v>770629.32</v>
      </c>
      <c r="G11" s="3" t="s">
        <v>11</v>
      </c>
    </row>
    <row r="12" spans="1:7" ht="12.75">
      <c r="A12" s="3" t="s">
        <v>56</v>
      </c>
      <c r="B12" s="3" t="s">
        <v>23</v>
      </c>
      <c r="C12" s="3" t="s">
        <v>24</v>
      </c>
      <c r="D12" s="11">
        <v>235760.77</v>
      </c>
      <c r="E12" s="3" t="s">
        <v>25</v>
      </c>
      <c r="F12" s="11">
        <v>235760.77</v>
      </c>
      <c r="G12" s="3" t="s">
        <v>11</v>
      </c>
    </row>
    <row r="13" spans="1:7" ht="12.75">
      <c r="A13" s="3" t="s">
        <v>56</v>
      </c>
      <c r="B13" s="3" t="s">
        <v>12</v>
      </c>
      <c r="C13" s="3" t="s">
        <v>13</v>
      </c>
      <c r="D13" s="11">
        <v>261303.33</v>
      </c>
      <c r="E13" s="3" t="s">
        <v>14</v>
      </c>
      <c r="F13" s="11">
        <v>632458.86</v>
      </c>
      <c r="G13" s="3" t="s">
        <v>11</v>
      </c>
    </row>
    <row r="14" spans="1:7" ht="12.75">
      <c r="A14" s="3" t="s">
        <v>55</v>
      </c>
      <c r="B14" s="3" t="s">
        <v>12</v>
      </c>
      <c r="C14" s="3" t="s">
        <v>13</v>
      </c>
      <c r="D14" s="11">
        <v>2979621</v>
      </c>
      <c r="E14" s="3" t="s">
        <v>14</v>
      </c>
      <c r="F14" s="11">
        <v>2979621</v>
      </c>
      <c r="G14" s="3" t="s">
        <v>15</v>
      </c>
    </row>
    <row r="15" spans="1:7" ht="12.75">
      <c r="A15" s="3" t="s">
        <v>56</v>
      </c>
      <c r="B15" s="3" t="s">
        <v>20</v>
      </c>
      <c r="C15" s="3" t="s">
        <v>21</v>
      </c>
      <c r="D15" s="11">
        <v>401894.12</v>
      </c>
      <c r="E15" s="3" t="s">
        <v>22</v>
      </c>
      <c r="F15" s="11">
        <v>401894.12</v>
      </c>
      <c r="G15" s="3" t="s">
        <v>15</v>
      </c>
    </row>
    <row r="16" spans="1:7" ht="12.75">
      <c r="A16" s="3" t="s">
        <v>56</v>
      </c>
      <c r="B16" s="3" t="s">
        <v>17</v>
      </c>
      <c r="C16" s="3" t="s">
        <v>18</v>
      </c>
      <c r="D16" s="11">
        <v>533418.37</v>
      </c>
      <c r="E16" s="3" t="s">
        <v>19</v>
      </c>
      <c r="F16" s="11">
        <v>571967.64</v>
      </c>
      <c r="G16" s="3" t="s">
        <v>15</v>
      </c>
    </row>
    <row r="17" spans="1:7" ht="12.75">
      <c r="A17" s="3" t="s">
        <v>56</v>
      </c>
      <c r="B17" s="3" t="s">
        <v>23</v>
      </c>
      <c r="C17" s="3" t="s">
        <v>24</v>
      </c>
      <c r="D17" s="11">
        <v>1821190.54</v>
      </c>
      <c r="E17" s="3" t="s">
        <v>25</v>
      </c>
      <c r="F17" s="11">
        <v>2167891.8</v>
      </c>
      <c r="G17" s="3" t="s">
        <v>15</v>
      </c>
    </row>
    <row r="18" spans="1:7" ht="12.75">
      <c r="A18" s="3" t="s">
        <v>56</v>
      </c>
      <c r="B18" s="3" t="s">
        <v>12</v>
      </c>
      <c r="C18" s="3" t="s">
        <v>13</v>
      </c>
      <c r="D18" s="11">
        <v>3129864.38</v>
      </c>
      <c r="E18" s="3" t="s">
        <v>14</v>
      </c>
      <c r="F18" s="11">
        <v>6691409.33</v>
      </c>
      <c r="G18" s="3" t="s">
        <v>15</v>
      </c>
    </row>
    <row r="19" spans="1:7" ht="12.75">
      <c r="A19" s="3" t="s">
        <v>55</v>
      </c>
      <c r="B19" s="3" t="s">
        <v>12</v>
      </c>
      <c r="C19" s="3" t="s">
        <v>13</v>
      </c>
      <c r="D19" s="11">
        <v>331440.44</v>
      </c>
      <c r="E19" s="3" t="s">
        <v>14</v>
      </c>
      <c r="F19" s="11">
        <v>331440.44</v>
      </c>
      <c r="G19" s="3" t="s">
        <v>26</v>
      </c>
    </row>
    <row r="20" spans="1:7" ht="12.75">
      <c r="A20" s="3" t="s">
        <v>56</v>
      </c>
      <c r="B20" s="3" t="s">
        <v>12</v>
      </c>
      <c r="C20" s="3" t="s">
        <v>13</v>
      </c>
      <c r="D20" s="11">
        <v>337333.42</v>
      </c>
      <c r="E20" s="3" t="s">
        <v>14</v>
      </c>
      <c r="F20" s="11">
        <v>668773.86</v>
      </c>
      <c r="G20" s="3" t="s">
        <v>26</v>
      </c>
    </row>
    <row r="21" spans="1:7" ht="12.75">
      <c r="A21" s="3" t="s">
        <v>56</v>
      </c>
      <c r="B21" s="3" t="s">
        <v>27</v>
      </c>
      <c r="C21" s="3" t="s">
        <v>28</v>
      </c>
      <c r="D21" s="11">
        <v>141232.5</v>
      </c>
      <c r="E21" s="3" t="s">
        <v>29</v>
      </c>
      <c r="F21" s="11">
        <v>141232.5</v>
      </c>
      <c r="G21" s="3" t="s">
        <v>26</v>
      </c>
    </row>
    <row r="22" spans="1:7" ht="12.75">
      <c r="A22" s="3" t="s">
        <v>56</v>
      </c>
      <c r="B22" s="3" t="s">
        <v>20</v>
      </c>
      <c r="C22" s="3" t="s">
        <v>21</v>
      </c>
      <c r="D22" s="11">
        <v>49484.04</v>
      </c>
      <c r="E22" s="3" t="s">
        <v>22</v>
      </c>
      <c r="F22" s="11">
        <v>64465.58</v>
      </c>
      <c r="G22" s="3" t="s">
        <v>26</v>
      </c>
    </row>
    <row r="23" spans="1:7" ht="12.75">
      <c r="A23" s="3" t="s">
        <v>56</v>
      </c>
      <c r="B23" s="3" t="s">
        <v>23</v>
      </c>
      <c r="C23" s="3" t="s">
        <v>24</v>
      </c>
      <c r="D23" s="11">
        <v>228167</v>
      </c>
      <c r="E23" s="3" t="s">
        <v>25</v>
      </c>
      <c r="F23" s="11">
        <v>228167</v>
      </c>
      <c r="G23" s="3" t="s">
        <v>26</v>
      </c>
    </row>
    <row r="24" spans="1:7" ht="12.75">
      <c r="A24" s="3" t="s">
        <v>56</v>
      </c>
      <c r="B24" s="3" t="s">
        <v>17</v>
      </c>
      <c r="C24" s="3" t="s">
        <v>18</v>
      </c>
      <c r="D24" s="11">
        <v>49531.35</v>
      </c>
      <c r="E24" s="3" t="s">
        <v>19</v>
      </c>
      <c r="F24" s="11">
        <v>49531.35</v>
      </c>
      <c r="G24" s="3" t="s">
        <v>26</v>
      </c>
    </row>
    <row r="25" spans="1:7" ht="15.75" customHeight="1">
      <c r="A25" s="19" t="s">
        <v>30</v>
      </c>
      <c r="B25" s="3"/>
      <c r="C25" s="3"/>
      <c r="D25" s="12">
        <f>SUM(D7:D24)</f>
        <v>11754482.319999998</v>
      </c>
      <c r="E25" s="12"/>
      <c r="F25" s="12">
        <f>SUM(F7:F24)-F7-F8-F14-F19</f>
        <v>12764593.260000002</v>
      </c>
      <c r="G25" s="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IJ21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12.7109375" style="0" customWidth="1"/>
    <col min="3" max="3" width="36.8515625" style="0" customWidth="1"/>
    <col min="4" max="4" width="11.7109375" style="0" customWidth="1"/>
    <col min="6" max="6" width="15.00390625" style="0" customWidth="1"/>
    <col min="7" max="7" width="16.421875" style="0" customWidth="1"/>
    <col min="8" max="8" width="12.57421875" style="0" customWidth="1"/>
  </cols>
  <sheetData>
    <row r="3" spans="3:7" ht="12.75">
      <c r="C3" s="24" t="s">
        <v>63</v>
      </c>
      <c r="D3" s="24"/>
      <c r="E3" s="24"/>
      <c r="F3" s="24"/>
      <c r="G3" s="24"/>
    </row>
    <row r="6" spans="1:244" ht="38.25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21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</row>
    <row r="7" spans="1:7" ht="12.75">
      <c r="A7" s="3" t="s">
        <v>59</v>
      </c>
      <c r="B7" s="3" t="s">
        <v>20</v>
      </c>
      <c r="C7" s="3" t="s">
        <v>21</v>
      </c>
      <c r="D7" s="11">
        <v>-261.74</v>
      </c>
      <c r="E7" s="3" t="s">
        <v>22</v>
      </c>
      <c r="F7" s="11">
        <v>564995.63</v>
      </c>
      <c r="G7" s="3" t="s">
        <v>11</v>
      </c>
    </row>
    <row r="8" spans="1:7" ht="12.75">
      <c r="A8" s="3" t="s">
        <v>59</v>
      </c>
      <c r="B8" s="3" t="s">
        <v>8</v>
      </c>
      <c r="C8" s="3" t="s">
        <v>9</v>
      </c>
      <c r="D8" s="11">
        <v>79625.66</v>
      </c>
      <c r="E8" s="3" t="s">
        <v>10</v>
      </c>
      <c r="F8" s="11">
        <v>5894515.95</v>
      </c>
      <c r="G8" s="3" t="s">
        <v>11</v>
      </c>
    </row>
    <row r="9" spans="1:7" ht="12.75">
      <c r="A9" s="3" t="s">
        <v>59</v>
      </c>
      <c r="B9" s="3" t="s">
        <v>17</v>
      </c>
      <c r="C9" s="3" t="s">
        <v>18</v>
      </c>
      <c r="D9" s="11">
        <v>10057.26</v>
      </c>
      <c r="E9" s="3" t="s">
        <v>19</v>
      </c>
      <c r="F9" s="11">
        <v>351536.44</v>
      </c>
      <c r="G9" s="3" t="s">
        <v>11</v>
      </c>
    </row>
    <row r="10" spans="1:7" ht="12.75">
      <c r="A10" s="3" t="s">
        <v>59</v>
      </c>
      <c r="B10" s="3" t="s">
        <v>23</v>
      </c>
      <c r="C10" s="3" t="s">
        <v>24</v>
      </c>
      <c r="D10" s="11">
        <v>62657.71</v>
      </c>
      <c r="E10" s="3" t="s">
        <v>25</v>
      </c>
      <c r="F10" s="11">
        <v>1780496.32</v>
      </c>
      <c r="G10" s="3" t="s">
        <v>11</v>
      </c>
    </row>
    <row r="11" spans="1:7" ht="12.75">
      <c r="A11" s="3" t="s">
        <v>59</v>
      </c>
      <c r="B11" s="3" t="s">
        <v>12</v>
      </c>
      <c r="C11" s="3" t="s">
        <v>13</v>
      </c>
      <c r="D11" s="11">
        <v>64443.99</v>
      </c>
      <c r="E11" s="3" t="s">
        <v>14</v>
      </c>
      <c r="F11" s="11">
        <v>5140834.54</v>
      </c>
      <c r="G11" s="3" t="s">
        <v>11</v>
      </c>
    </row>
    <row r="12" spans="1:7" ht="12.75">
      <c r="A12" s="3" t="s">
        <v>59</v>
      </c>
      <c r="B12" s="3" t="s">
        <v>20</v>
      </c>
      <c r="C12" s="3" t="s">
        <v>21</v>
      </c>
      <c r="D12" s="11">
        <v>30073.44</v>
      </c>
      <c r="E12" s="3" t="s">
        <v>22</v>
      </c>
      <c r="F12" s="11">
        <v>3827976.11</v>
      </c>
      <c r="G12" s="3" t="s">
        <v>15</v>
      </c>
    </row>
    <row r="13" spans="1:7" ht="12.75">
      <c r="A13" s="3" t="s">
        <v>59</v>
      </c>
      <c r="B13" s="3" t="s">
        <v>17</v>
      </c>
      <c r="C13" s="3" t="s">
        <v>18</v>
      </c>
      <c r="D13" s="11">
        <v>845.86</v>
      </c>
      <c r="E13" s="3" t="s">
        <v>19</v>
      </c>
      <c r="F13" s="11">
        <v>4628513.82</v>
      </c>
      <c r="G13" s="3" t="s">
        <v>15</v>
      </c>
    </row>
    <row r="14" spans="1:7" ht="12.75">
      <c r="A14" s="3" t="s">
        <v>59</v>
      </c>
      <c r="B14" s="3" t="s">
        <v>12</v>
      </c>
      <c r="C14" s="3" t="s">
        <v>13</v>
      </c>
      <c r="D14" s="11">
        <v>80.51</v>
      </c>
      <c r="E14" s="3" t="s">
        <v>14</v>
      </c>
      <c r="F14" s="11">
        <v>52840645.52</v>
      </c>
      <c r="G14" s="3" t="s">
        <v>15</v>
      </c>
    </row>
    <row r="15" spans="1:7" ht="12.75">
      <c r="A15" s="3" t="s">
        <v>59</v>
      </c>
      <c r="B15" s="3" t="s">
        <v>23</v>
      </c>
      <c r="C15" s="3" t="s">
        <v>24</v>
      </c>
      <c r="D15" s="11">
        <v>410.12</v>
      </c>
      <c r="E15" s="3" t="s">
        <v>25</v>
      </c>
      <c r="F15" s="11">
        <v>16846981.76</v>
      </c>
      <c r="G15" s="3" t="s">
        <v>15</v>
      </c>
    </row>
    <row r="16" spans="1:7" ht="12.75">
      <c r="A16" s="3" t="s">
        <v>59</v>
      </c>
      <c r="B16" s="3" t="s">
        <v>20</v>
      </c>
      <c r="C16" s="3" t="s">
        <v>21</v>
      </c>
      <c r="D16" s="11">
        <v>46.65</v>
      </c>
      <c r="E16" s="3" t="s">
        <v>22</v>
      </c>
      <c r="F16" s="11">
        <v>341948.62</v>
      </c>
      <c r="G16" s="3" t="s">
        <v>26</v>
      </c>
    </row>
    <row r="17" spans="1:7" ht="12.75">
      <c r="A17" s="3" t="s">
        <v>59</v>
      </c>
      <c r="B17" s="3" t="s">
        <v>23</v>
      </c>
      <c r="C17" s="3" t="s">
        <v>24</v>
      </c>
      <c r="D17" s="11">
        <v>67199</v>
      </c>
      <c r="E17" s="3" t="s">
        <v>25</v>
      </c>
      <c r="F17" s="11">
        <v>1543748.5</v>
      </c>
      <c r="G17" s="3" t="s">
        <v>26</v>
      </c>
    </row>
    <row r="18" spans="1:7" ht="12.75">
      <c r="A18" s="3" t="s">
        <v>59</v>
      </c>
      <c r="B18" s="3" t="s">
        <v>17</v>
      </c>
      <c r="C18" s="3" t="s">
        <v>18</v>
      </c>
      <c r="D18" s="11">
        <v>138302.84</v>
      </c>
      <c r="E18" s="3" t="s">
        <v>19</v>
      </c>
      <c r="F18" s="11">
        <v>406438.75</v>
      </c>
      <c r="G18" s="3" t="s">
        <v>26</v>
      </c>
    </row>
    <row r="19" spans="1:7" ht="12.75">
      <c r="A19" s="3" t="s">
        <v>59</v>
      </c>
      <c r="B19" s="3" t="s">
        <v>27</v>
      </c>
      <c r="C19" s="3" t="s">
        <v>28</v>
      </c>
      <c r="D19" s="11">
        <v>26205.5</v>
      </c>
      <c r="E19" s="3" t="s">
        <v>29</v>
      </c>
      <c r="F19" s="11">
        <v>1134278.5</v>
      </c>
      <c r="G19" s="3" t="s">
        <v>26</v>
      </c>
    </row>
    <row r="20" spans="1:7" ht="12.75">
      <c r="A20" s="3" t="s">
        <v>59</v>
      </c>
      <c r="B20" s="3" t="s">
        <v>12</v>
      </c>
      <c r="C20" s="3" t="s">
        <v>13</v>
      </c>
      <c r="D20" s="11">
        <v>86232.98</v>
      </c>
      <c r="E20" s="3" t="s">
        <v>14</v>
      </c>
      <c r="F20" s="11">
        <v>5227103.36</v>
      </c>
      <c r="G20" s="3" t="s">
        <v>26</v>
      </c>
    </row>
    <row r="21" spans="1:7" s="5" customFormat="1" ht="12.75">
      <c r="A21" s="4" t="s">
        <v>30</v>
      </c>
      <c r="B21" s="4"/>
      <c r="C21" s="4"/>
      <c r="D21" s="12">
        <f>SUM(D7:D20)</f>
        <v>565919.7799999999</v>
      </c>
      <c r="E21" s="12"/>
      <c r="F21" s="12">
        <f>SUM(F7:F20)</f>
        <v>100530013.82000001</v>
      </c>
      <c r="G21" s="4"/>
    </row>
  </sheetData>
  <sheetProtection/>
  <mergeCells count="1">
    <mergeCell ref="C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IJ26"/>
  <sheetViews>
    <sheetView zoomScalePageLayoutView="0" workbookViewId="0" topLeftCell="A1">
      <selection activeCell="D26" sqref="D26:F26"/>
    </sheetView>
  </sheetViews>
  <sheetFormatPr defaultColWidth="9.140625" defaultRowHeight="12.75"/>
  <cols>
    <col min="1" max="1" width="26.00390625" style="0" customWidth="1"/>
    <col min="3" max="3" width="22.00390625" style="0" customWidth="1"/>
    <col min="4" max="4" width="13.57421875" style="0" customWidth="1"/>
    <col min="6" max="6" width="13.8515625" style="0" customWidth="1"/>
    <col min="7" max="7" width="14.00390625" style="0" customWidth="1"/>
    <col min="8" max="8" width="12.00390625" style="0" customWidth="1"/>
  </cols>
  <sheetData>
    <row r="6" spans="1:244" ht="38.25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</row>
    <row r="7" spans="1:7" ht="12.75">
      <c r="A7" s="3" t="s">
        <v>57</v>
      </c>
      <c r="B7" s="3" t="s">
        <v>12</v>
      </c>
      <c r="C7" s="3" t="s">
        <v>13</v>
      </c>
      <c r="D7" s="11">
        <v>383662.73</v>
      </c>
      <c r="E7" s="3" t="s">
        <v>14</v>
      </c>
      <c r="F7" s="11">
        <v>383662.73</v>
      </c>
      <c r="G7" s="3" t="s">
        <v>11</v>
      </c>
    </row>
    <row r="8" spans="1:7" ht="12.75">
      <c r="A8" s="3" t="s">
        <v>57</v>
      </c>
      <c r="B8" s="3" t="s">
        <v>8</v>
      </c>
      <c r="C8" s="3" t="s">
        <v>9</v>
      </c>
      <c r="D8" s="11">
        <v>392457.74</v>
      </c>
      <c r="E8" s="3" t="s">
        <v>10</v>
      </c>
      <c r="F8" s="11">
        <v>392457.74</v>
      </c>
      <c r="G8" s="3" t="s">
        <v>11</v>
      </c>
    </row>
    <row r="9" spans="1:7" ht="12.75">
      <c r="A9" s="3" t="s">
        <v>58</v>
      </c>
      <c r="B9" s="3" t="s">
        <v>12</v>
      </c>
      <c r="C9" s="3" t="s">
        <v>13</v>
      </c>
      <c r="D9" s="11">
        <v>276555.73</v>
      </c>
      <c r="E9" s="3" t="s">
        <v>14</v>
      </c>
      <c r="F9" s="11">
        <v>660218.46</v>
      </c>
      <c r="G9" s="3" t="s">
        <v>11</v>
      </c>
    </row>
    <row r="10" spans="1:7" ht="12.75">
      <c r="A10" s="3" t="s">
        <v>58</v>
      </c>
      <c r="B10" s="3" t="s">
        <v>20</v>
      </c>
      <c r="C10" s="3" t="s">
        <v>21</v>
      </c>
      <c r="D10" s="11">
        <v>77622.6</v>
      </c>
      <c r="E10" s="3" t="s">
        <v>22</v>
      </c>
      <c r="F10" s="11">
        <v>81818.42</v>
      </c>
      <c r="G10" s="3" t="s">
        <v>11</v>
      </c>
    </row>
    <row r="11" spans="1:7" ht="12.75">
      <c r="A11" s="3" t="s">
        <v>58</v>
      </c>
      <c r="B11" s="3" t="s">
        <v>23</v>
      </c>
      <c r="C11" s="3" t="s">
        <v>24</v>
      </c>
      <c r="D11" s="11">
        <v>185871.68</v>
      </c>
      <c r="E11" s="3" t="s">
        <v>25</v>
      </c>
      <c r="F11" s="11">
        <v>185871.68</v>
      </c>
      <c r="G11" s="3" t="s">
        <v>11</v>
      </c>
    </row>
    <row r="12" spans="1:7" ht="12.75">
      <c r="A12" s="3" t="s">
        <v>58</v>
      </c>
      <c r="B12" s="3" t="s">
        <v>8</v>
      </c>
      <c r="C12" s="3" t="s">
        <v>9</v>
      </c>
      <c r="D12" s="11">
        <v>411006</v>
      </c>
      <c r="E12" s="3" t="s">
        <v>10</v>
      </c>
      <c r="F12" s="11">
        <v>803463.74</v>
      </c>
      <c r="G12" s="3" t="s">
        <v>11</v>
      </c>
    </row>
    <row r="13" spans="1:7" ht="12.75">
      <c r="A13" s="3" t="s">
        <v>58</v>
      </c>
      <c r="B13" s="3" t="s">
        <v>17</v>
      </c>
      <c r="C13" s="3" t="s">
        <v>18</v>
      </c>
      <c r="D13" s="11">
        <v>41228.46</v>
      </c>
      <c r="E13" s="3" t="s">
        <v>19</v>
      </c>
      <c r="F13" s="11">
        <v>41228.46</v>
      </c>
      <c r="G13" s="3" t="s">
        <v>11</v>
      </c>
    </row>
    <row r="14" spans="1:7" ht="12.75">
      <c r="A14" s="3" t="s">
        <v>57</v>
      </c>
      <c r="B14" s="3" t="s">
        <v>12</v>
      </c>
      <c r="C14" s="3" t="s">
        <v>13</v>
      </c>
      <c r="D14" s="11">
        <v>2944008</v>
      </c>
      <c r="E14" s="3" t="s">
        <v>14</v>
      </c>
      <c r="F14" s="11">
        <v>2944008</v>
      </c>
      <c r="G14" s="3" t="s">
        <v>15</v>
      </c>
    </row>
    <row r="15" spans="1:7" ht="12.75">
      <c r="A15" s="3" t="s">
        <v>57</v>
      </c>
      <c r="B15" s="3" t="s">
        <v>23</v>
      </c>
      <c r="C15" s="3" t="s">
        <v>24</v>
      </c>
      <c r="D15" s="11">
        <v>939793.6</v>
      </c>
      <c r="E15" s="3" t="s">
        <v>25</v>
      </c>
      <c r="F15" s="11">
        <v>939793.6</v>
      </c>
      <c r="G15" s="3" t="s">
        <v>15</v>
      </c>
    </row>
    <row r="16" spans="1:7" ht="12.75">
      <c r="A16" s="3" t="s">
        <v>58</v>
      </c>
      <c r="B16" s="3" t="s">
        <v>12</v>
      </c>
      <c r="C16" s="3" t="s">
        <v>13</v>
      </c>
      <c r="D16" s="11">
        <v>3435825.29</v>
      </c>
      <c r="E16" s="3" t="s">
        <v>14</v>
      </c>
      <c r="F16" s="11">
        <v>6379833.29</v>
      </c>
      <c r="G16" s="3" t="s">
        <v>15</v>
      </c>
    </row>
    <row r="17" spans="1:7" ht="12.75">
      <c r="A17" s="3" t="s">
        <v>58</v>
      </c>
      <c r="B17" s="3" t="s">
        <v>20</v>
      </c>
      <c r="C17" s="3" t="s">
        <v>21</v>
      </c>
      <c r="D17" s="11">
        <v>331515.54</v>
      </c>
      <c r="E17" s="3" t="s">
        <v>22</v>
      </c>
      <c r="F17" s="11">
        <v>331515.54</v>
      </c>
      <c r="G17" s="3" t="s">
        <v>15</v>
      </c>
    </row>
    <row r="18" spans="1:7" ht="12.75">
      <c r="A18" s="3" t="s">
        <v>58</v>
      </c>
      <c r="B18" s="3" t="s">
        <v>17</v>
      </c>
      <c r="C18" s="3" t="s">
        <v>18</v>
      </c>
      <c r="D18" s="11">
        <v>476196.97</v>
      </c>
      <c r="E18" s="3" t="s">
        <v>19</v>
      </c>
      <c r="F18" s="11">
        <v>476196.97</v>
      </c>
      <c r="G18" s="3" t="s">
        <v>15</v>
      </c>
    </row>
    <row r="19" spans="1:7" ht="12.75">
      <c r="A19" s="3" t="s">
        <v>58</v>
      </c>
      <c r="B19" s="3" t="s">
        <v>23</v>
      </c>
      <c r="C19" s="3" t="s">
        <v>24</v>
      </c>
      <c r="D19" s="11">
        <v>908311.56</v>
      </c>
      <c r="E19" s="3" t="s">
        <v>25</v>
      </c>
      <c r="F19" s="11">
        <v>1848105.16</v>
      </c>
      <c r="G19" s="3" t="s">
        <v>15</v>
      </c>
    </row>
    <row r="20" spans="1:7" ht="12.75">
      <c r="A20" s="3" t="s">
        <v>57</v>
      </c>
      <c r="B20" s="3" t="s">
        <v>12</v>
      </c>
      <c r="C20" s="3" t="s">
        <v>13</v>
      </c>
      <c r="D20" s="11">
        <v>281954.23</v>
      </c>
      <c r="E20" s="3" t="s">
        <v>14</v>
      </c>
      <c r="F20" s="11">
        <v>281954.23</v>
      </c>
      <c r="G20" s="3" t="s">
        <v>26</v>
      </c>
    </row>
    <row r="21" spans="1:7" ht="12.75">
      <c r="A21" s="3" t="s">
        <v>58</v>
      </c>
      <c r="B21" s="3" t="s">
        <v>17</v>
      </c>
      <c r="C21" s="3" t="s">
        <v>18</v>
      </c>
      <c r="D21" s="11">
        <v>45139.81</v>
      </c>
      <c r="E21" s="3" t="s">
        <v>19</v>
      </c>
      <c r="F21" s="11">
        <v>45139.81</v>
      </c>
      <c r="G21" s="3" t="s">
        <v>26</v>
      </c>
    </row>
    <row r="22" spans="1:7" ht="12.75">
      <c r="A22" s="3" t="s">
        <v>58</v>
      </c>
      <c r="B22" s="3" t="s">
        <v>12</v>
      </c>
      <c r="C22" s="3" t="s">
        <v>13</v>
      </c>
      <c r="D22" s="11">
        <v>220501.64</v>
      </c>
      <c r="E22" s="3" t="s">
        <v>14</v>
      </c>
      <c r="F22" s="11">
        <v>502455.87</v>
      </c>
      <c r="G22" s="3" t="s">
        <v>26</v>
      </c>
    </row>
    <row r="23" spans="1:7" ht="12.75">
      <c r="A23" s="3" t="s">
        <v>58</v>
      </c>
      <c r="B23" s="3" t="s">
        <v>20</v>
      </c>
      <c r="C23" s="3" t="s">
        <v>21</v>
      </c>
      <c r="D23" s="11">
        <v>45224.9</v>
      </c>
      <c r="E23" s="3" t="s">
        <v>22</v>
      </c>
      <c r="F23" s="11">
        <v>45224.9</v>
      </c>
      <c r="G23" s="3" t="s">
        <v>26</v>
      </c>
    </row>
    <row r="24" spans="1:7" ht="12.75">
      <c r="A24" s="3" t="s">
        <v>58</v>
      </c>
      <c r="B24" s="3" t="s">
        <v>23</v>
      </c>
      <c r="C24" s="3" t="s">
        <v>24</v>
      </c>
      <c r="D24" s="11">
        <v>134094</v>
      </c>
      <c r="E24" s="3" t="s">
        <v>25</v>
      </c>
      <c r="F24" s="11">
        <v>134094</v>
      </c>
      <c r="G24" s="3" t="s">
        <v>26</v>
      </c>
    </row>
    <row r="25" spans="1:7" ht="12.75">
      <c r="A25" s="3" t="s">
        <v>58</v>
      </c>
      <c r="B25" s="3" t="s">
        <v>27</v>
      </c>
      <c r="C25" s="3" t="s">
        <v>28</v>
      </c>
      <c r="D25" s="11">
        <v>133422.5</v>
      </c>
      <c r="E25" s="3" t="s">
        <v>29</v>
      </c>
      <c r="F25" s="11">
        <v>133422.5</v>
      </c>
      <c r="G25" s="3" t="s">
        <v>26</v>
      </c>
    </row>
    <row r="26" spans="1:7" ht="16.5" customHeight="1">
      <c r="A26" s="19" t="s">
        <v>30</v>
      </c>
      <c r="B26" s="3"/>
      <c r="C26" s="3"/>
      <c r="D26" s="12">
        <f>SUM(D7:D25)</f>
        <v>11664392.98</v>
      </c>
      <c r="E26" s="12"/>
      <c r="F26" s="12">
        <f>SUM(F7:F25)-F7-F8-F14-F15-F20</f>
        <v>11668588.799999999</v>
      </c>
      <c r="G26" s="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H21"/>
  <sheetViews>
    <sheetView tabSelected="1" zoomScalePageLayoutView="0" workbookViewId="0" topLeftCell="A1">
      <selection activeCell="A21" sqref="A21:IV21"/>
    </sheetView>
  </sheetViews>
  <sheetFormatPr defaultColWidth="9.140625" defaultRowHeight="12.75"/>
  <cols>
    <col min="1" max="1" width="20.8515625" style="0" customWidth="1"/>
    <col min="2" max="2" width="8.57421875" style="0" customWidth="1"/>
    <col min="3" max="3" width="35.00390625" style="0" customWidth="1"/>
    <col min="4" max="4" width="13.57421875" style="9" customWidth="1"/>
    <col min="5" max="5" width="9.421875" style="9" customWidth="1"/>
    <col min="6" max="6" width="15.28125" style="9" customWidth="1"/>
    <col min="7" max="7" width="12.421875" style="9" customWidth="1"/>
    <col min="8" max="8" width="17.421875" style="9" customWidth="1"/>
    <col min="10" max="10" width="12.140625" style="0" customWidth="1"/>
  </cols>
  <sheetData>
    <row r="3" spans="3:7" ht="12.75">
      <c r="C3" s="24" t="s">
        <v>60</v>
      </c>
      <c r="D3" s="24"/>
      <c r="E3" s="24"/>
      <c r="F3" s="24"/>
      <c r="G3" s="24"/>
    </row>
    <row r="6" spans="1:8" s="1" customFormat="1" ht="38.25">
      <c r="A6" s="22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34</v>
      </c>
      <c r="H6" s="23" t="s">
        <v>6</v>
      </c>
    </row>
    <row r="7" spans="1:8" ht="12.75">
      <c r="A7" s="3" t="s">
        <v>61</v>
      </c>
      <c r="B7" s="3" t="s">
        <v>20</v>
      </c>
      <c r="C7" s="3" t="s">
        <v>21</v>
      </c>
      <c r="D7" s="6">
        <v>717.81</v>
      </c>
      <c r="E7" s="7" t="s">
        <v>22</v>
      </c>
      <c r="F7" s="6">
        <v>654198.37</v>
      </c>
      <c r="G7" s="6">
        <v>717.81</v>
      </c>
      <c r="H7" s="7" t="s">
        <v>11</v>
      </c>
    </row>
    <row r="8" spans="1:8" ht="12.75">
      <c r="A8" s="3" t="s">
        <v>61</v>
      </c>
      <c r="B8" s="3" t="s">
        <v>23</v>
      </c>
      <c r="C8" s="3" t="s">
        <v>24</v>
      </c>
      <c r="D8" s="6">
        <v>38387.95</v>
      </c>
      <c r="E8" s="7" t="s">
        <v>25</v>
      </c>
      <c r="F8" s="6">
        <v>1977588.81</v>
      </c>
      <c r="G8" s="6">
        <v>38387.95</v>
      </c>
      <c r="H8" s="7" t="s">
        <v>11</v>
      </c>
    </row>
    <row r="9" spans="1:8" ht="12.75">
      <c r="A9" s="3" t="s">
        <v>61</v>
      </c>
      <c r="B9" s="3" t="s">
        <v>12</v>
      </c>
      <c r="C9" s="3" t="s">
        <v>13</v>
      </c>
      <c r="D9" s="6">
        <v>9259.22</v>
      </c>
      <c r="E9" s="7" t="s">
        <v>14</v>
      </c>
      <c r="F9" s="6">
        <v>5792277.79</v>
      </c>
      <c r="G9" s="6">
        <v>9259.22</v>
      </c>
      <c r="H9" s="7" t="s">
        <v>11</v>
      </c>
    </row>
    <row r="10" spans="1:8" ht="12.75">
      <c r="A10" s="3" t="s">
        <v>61</v>
      </c>
      <c r="B10" s="3" t="s">
        <v>17</v>
      </c>
      <c r="C10" s="3" t="s">
        <v>18</v>
      </c>
      <c r="D10" s="6">
        <v>15444.81</v>
      </c>
      <c r="E10" s="7" t="s">
        <v>19</v>
      </c>
      <c r="F10" s="6">
        <v>392869.99</v>
      </c>
      <c r="G10" s="6">
        <v>15444.81</v>
      </c>
      <c r="H10" s="7" t="s">
        <v>11</v>
      </c>
    </row>
    <row r="11" spans="1:8" ht="12.75">
      <c r="A11" s="3" t="s">
        <v>61</v>
      </c>
      <c r="B11" s="3" t="s">
        <v>8</v>
      </c>
      <c r="C11" s="3" t="s">
        <v>9</v>
      </c>
      <c r="D11" s="6">
        <v>46834.56</v>
      </c>
      <c r="E11" s="7" t="s">
        <v>10</v>
      </c>
      <c r="F11" s="6">
        <v>6697979.69</v>
      </c>
      <c r="G11" s="6">
        <v>46834.56</v>
      </c>
      <c r="H11" s="7" t="s">
        <v>11</v>
      </c>
    </row>
    <row r="12" spans="1:8" ht="12.75">
      <c r="A12" s="3" t="s">
        <v>61</v>
      </c>
      <c r="B12" s="3" t="s">
        <v>23</v>
      </c>
      <c r="C12" s="3" t="s">
        <v>24</v>
      </c>
      <c r="D12" s="6">
        <v>752600.28</v>
      </c>
      <c r="E12" s="7" t="s">
        <v>25</v>
      </c>
      <c r="F12" s="6">
        <v>18693506.13</v>
      </c>
      <c r="G12" s="6">
        <v>752600.28</v>
      </c>
      <c r="H12" s="7" t="s">
        <v>15</v>
      </c>
    </row>
    <row r="13" spans="1:8" ht="12.75">
      <c r="A13" s="3" t="s">
        <v>61</v>
      </c>
      <c r="B13" s="3" t="s">
        <v>12</v>
      </c>
      <c r="C13" s="3" t="s">
        <v>13</v>
      </c>
      <c r="D13" s="6">
        <v>1259155.19</v>
      </c>
      <c r="E13" s="7" t="s">
        <v>14</v>
      </c>
      <c r="F13" s="6">
        <v>59252038.25</v>
      </c>
      <c r="G13" s="6">
        <v>1259155.19</v>
      </c>
      <c r="H13" s="7" t="s">
        <v>15</v>
      </c>
    </row>
    <row r="14" spans="1:8" ht="12.75">
      <c r="A14" s="3" t="s">
        <v>61</v>
      </c>
      <c r="B14" s="3" t="s">
        <v>17</v>
      </c>
      <c r="C14" s="3" t="s">
        <v>18</v>
      </c>
      <c r="D14" s="6">
        <v>287567.18</v>
      </c>
      <c r="E14" s="7" t="s">
        <v>19</v>
      </c>
      <c r="F14" s="6">
        <v>5104710.78</v>
      </c>
      <c r="G14" s="6">
        <v>287567.18</v>
      </c>
      <c r="H14" s="7" t="s">
        <v>15</v>
      </c>
    </row>
    <row r="15" spans="1:8" ht="12.75">
      <c r="A15" s="3" t="s">
        <v>61</v>
      </c>
      <c r="B15" s="3" t="s">
        <v>20</v>
      </c>
      <c r="C15" s="3" t="s">
        <v>21</v>
      </c>
      <c r="D15" s="6">
        <v>284666.44</v>
      </c>
      <c r="E15" s="7" t="s">
        <v>22</v>
      </c>
      <c r="F15" s="6">
        <v>4159491.65</v>
      </c>
      <c r="G15" s="6">
        <v>284666.44</v>
      </c>
      <c r="H15" s="7" t="s">
        <v>15</v>
      </c>
    </row>
    <row r="16" spans="1:8" ht="12.75">
      <c r="A16" s="3" t="s">
        <v>61</v>
      </c>
      <c r="B16" s="3" t="s">
        <v>20</v>
      </c>
      <c r="C16" s="3" t="s">
        <v>21</v>
      </c>
      <c r="D16" s="6">
        <v>18642.44</v>
      </c>
      <c r="E16" s="7" t="s">
        <v>22</v>
      </c>
      <c r="F16" s="6">
        <v>387173.52</v>
      </c>
      <c r="G16" s="6">
        <v>18642.44</v>
      </c>
      <c r="H16" s="7" t="s">
        <v>26</v>
      </c>
    </row>
    <row r="17" spans="1:8" ht="12.75">
      <c r="A17" s="3" t="s">
        <v>61</v>
      </c>
      <c r="B17" s="3" t="s">
        <v>23</v>
      </c>
      <c r="C17" s="3" t="s">
        <v>24</v>
      </c>
      <c r="D17" s="6">
        <v>22049</v>
      </c>
      <c r="E17" s="7" t="s">
        <v>25</v>
      </c>
      <c r="F17" s="6">
        <v>1681381.5</v>
      </c>
      <c r="G17" s="6">
        <v>22049</v>
      </c>
      <c r="H17" s="7" t="s">
        <v>26</v>
      </c>
    </row>
    <row r="18" spans="1:8" ht="12.75">
      <c r="A18" s="3" t="s">
        <v>61</v>
      </c>
      <c r="B18" s="3" t="s">
        <v>27</v>
      </c>
      <c r="C18" s="3" t="s">
        <v>28</v>
      </c>
      <c r="D18" s="6">
        <v>0</v>
      </c>
      <c r="E18" s="7" t="s">
        <v>29</v>
      </c>
      <c r="F18" s="6">
        <v>1267701</v>
      </c>
      <c r="G18" s="6">
        <v>0</v>
      </c>
      <c r="H18" s="7" t="s">
        <v>26</v>
      </c>
    </row>
    <row r="19" spans="1:8" ht="12.75">
      <c r="A19" s="3" t="s">
        <v>61</v>
      </c>
      <c r="B19" s="3" t="s">
        <v>17</v>
      </c>
      <c r="C19" s="3" t="s">
        <v>18</v>
      </c>
      <c r="D19" s="6">
        <v>13104.92</v>
      </c>
      <c r="E19" s="7" t="s">
        <v>19</v>
      </c>
      <c r="F19" s="6">
        <v>451578.56</v>
      </c>
      <c r="G19" s="6">
        <v>13104.92</v>
      </c>
      <c r="H19" s="7" t="s">
        <v>26</v>
      </c>
    </row>
    <row r="20" spans="1:8" ht="12.75">
      <c r="A20" s="3" t="s">
        <v>61</v>
      </c>
      <c r="B20" s="3" t="s">
        <v>12</v>
      </c>
      <c r="C20" s="3" t="s">
        <v>13</v>
      </c>
      <c r="D20" s="6">
        <v>184736.21</v>
      </c>
      <c r="E20" s="7" t="s">
        <v>14</v>
      </c>
      <c r="F20" s="6">
        <v>5724627.44</v>
      </c>
      <c r="G20" s="6">
        <v>184736.21</v>
      </c>
      <c r="H20" s="7" t="s">
        <v>26</v>
      </c>
    </row>
    <row r="21" spans="1:8" s="5" customFormat="1" ht="17.25" customHeight="1">
      <c r="A21" s="4" t="s">
        <v>30</v>
      </c>
      <c r="B21" s="4"/>
      <c r="C21" s="4"/>
      <c r="D21" s="8">
        <f>SUM(D7:D20)</f>
        <v>2933166.01</v>
      </c>
      <c r="E21" s="20"/>
      <c r="F21" s="8">
        <f>SUM(F7:F20)</f>
        <v>112237123.48</v>
      </c>
      <c r="G21" s="20"/>
      <c r="H21" s="20"/>
    </row>
  </sheetData>
  <sheetProtection/>
  <mergeCells count="1">
    <mergeCell ref="C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G2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2.57421875" style="0" customWidth="1"/>
    <col min="3" max="3" width="40.421875" style="0" customWidth="1"/>
    <col min="4" max="4" width="13.28125" style="9" customWidth="1"/>
    <col min="5" max="5" width="9.140625" style="9" customWidth="1"/>
    <col min="6" max="6" width="13.57421875" style="9" customWidth="1"/>
    <col min="7" max="7" width="16.421875" style="0" customWidth="1"/>
  </cols>
  <sheetData>
    <row r="6" spans="1:7" s="1" customFormat="1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2.75">
      <c r="A7" s="3" t="s">
        <v>31</v>
      </c>
      <c r="B7" s="3" t="s">
        <v>8</v>
      </c>
      <c r="C7" s="3" t="s">
        <v>9</v>
      </c>
      <c r="D7" s="6">
        <v>367198.21</v>
      </c>
      <c r="E7" s="7" t="s">
        <v>10</v>
      </c>
      <c r="F7" s="6">
        <v>367198.21</v>
      </c>
      <c r="G7" s="3" t="s">
        <v>11</v>
      </c>
    </row>
    <row r="8" spans="1:7" ht="12.75">
      <c r="A8" s="3" t="s">
        <v>31</v>
      </c>
      <c r="B8" s="3" t="s">
        <v>12</v>
      </c>
      <c r="C8" s="3" t="s">
        <v>13</v>
      </c>
      <c r="D8" s="6">
        <v>417090.72</v>
      </c>
      <c r="E8" s="7" t="s">
        <v>14</v>
      </c>
      <c r="F8" s="6">
        <v>417090.72</v>
      </c>
      <c r="G8" s="3" t="s">
        <v>11</v>
      </c>
    </row>
    <row r="9" spans="1:7" ht="12.75">
      <c r="A9" s="3" t="s">
        <v>32</v>
      </c>
      <c r="B9" s="3" t="s">
        <v>12</v>
      </c>
      <c r="C9" s="3" t="s">
        <v>13</v>
      </c>
      <c r="D9" s="6">
        <v>294383.76</v>
      </c>
      <c r="E9" s="7" t="s">
        <v>14</v>
      </c>
      <c r="F9" s="6">
        <v>723870.85</v>
      </c>
      <c r="G9" s="3" t="s">
        <v>11</v>
      </c>
    </row>
    <row r="10" spans="1:7" ht="12.75">
      <c r="A10" s="3" t="s">
        <v>32</v>
      </c>
      <c r="B10" s="3" t="s">
        <v>23</v>
      </c>
      <c r="C10" s="3" t="s">
        <v>24</v>
      </c>
      <c r="D10" s="6">
        <v>252604.31</v>
      </c>
      <c r="E10" s="7" t="s">
        <v>25</v>
      </c>
      <c r="F10" s="6">
        <v>252604.31</v>
      </c>
      <c r="G10" s="3" t="s">
        <v>11</v>
      </c>
    </row>
    <row r="11" spans="1:7" ht="12.75">
      <c r="A11" s="3" t="s">
        <v>32</v>
      </c>
      <c r="B11" s="3" t="s">
        <v>17</v>
      </c>
      <c r="C11" s="3" t="s">
        <v>18</v>
      </c>
      <c r="D11" s="6">
        <v>25389.05</v>
      </c>
      <c r="E11" s="7" t="s">
        <v>19</v>
      </c>
      <c r="F11" s="6">
        <v>25389.05</v>
      </c>
      <c r="G11" s="3" t="s">
        <v>11</v>
      </c>
    </row>
    <row r="12" spans="1:7" ht="12.75">
      <c r="A12" s="3" t="s">
        <v>32</v>
      </c>
      <c r="B12" s="3" t="s">
        <v>20</v>
      </c>
      <c r="C12" s="3" t="s">
        <v>21</v>
      </c>
      <c r="D12" s="6">
        <v>78106.43</v>
      </c>
      <c r="E12" s="7" t="s">
        <v>22</v>
      </c>
      <c r="F12" s="6">
        <v>98133.72</v>
      </c>
      <c r="G12" s="3" t="s">
        <v>11</v>
      </c>
    </row>
    <row r="13" spans="1:7" ht="12.75">
      <c r="A13" s="3" t="s">
        <v>32</v>
      </c>
      <c r="B13" s="3" t="s">
        <v>8</v>
      </c>
      <c r="C13" s="3" t="s">
        <v>9</v>
      </c>
      <c r="D13" s="6">
        <v>321608.62</v>
      </c>
      <c r="E13" s="7" t="s">
        <v>10</v>
      </c>
      <c r="F13" s="6">
        <v>688806.83</v>
      </c>
      <c r="G13" s="3" t="s">
        <v>11</v>
      </c>
    </row>
    <row r="14" spans="1:7" ht="12.75">
      <c r="A14" s="3" t="s">
        <v>31</v>
      </c>
      <c r="B14" s="3" t="s">
        <v>12</v>
      </c>
      <c r="C14" s="3" t="s">
        <v>13</v>
      </c>
      <c r="D14" s="6">
        <v>3245886</v>
      </c>
      <c r="E14" s="7" t="s">
        <v>14</v>
      </c>
      <c r="F14" s="6">
        <v>3245886</v>
      </c>
      <c r="G14" s="3" t="s">
        <v>15</v>
      </c>
    </row>
    <row r="15" spans="1:7" ht="12.75">
      <c r="A15" s="3" t="s">
        <v>32</v>
      </c>
      <c r="B15" s="3" t="s">
        <v>12</v>
      </c>
      <c r="C15" s="3" t="s">
        <v>13</v>
      </c>
      <c r="D15" s="6">
        <v>2352049.41</v>
      </c>
      <c r="E15" s="7" t="s">
        <v>14</v>
      </c>
      <c r="F15" s="6">
        <v>6524007.36</v>
      </c>
      <c r="G15" s="3" t="s">
        <v>15</v>
      </c>
    </row>
    <row r="16" spans="1:7" ht="12.75">
      <c r="A16" s="3" t="s">
        <v>32</v>
      </c>
      <c r="B16" s="3" t="s">
        <v>20</v>
      </c>
      <c r="C16" s="3" t="s">
        <v>21</v>
      </c>
      <c r="D16" s="6">
        <v>404513.28</v>
      </c>
      <c r="E16" s="7" t="s">
        <v>22</v>
      </c>
      <c r="F16" s="6">
        <v>506732.25</v>
      </c>
      <c r="G16" s="3" t="s">
        <v>15</v>
      </c>
    </row>
    <row r="17" spans="1:7" ht="12.75">
      <c r="A17" s="3" t="s">
        <v>32</v>
      </c>
      <c r="B17" s="3" t="s">
        <v>23</v>
      </c>
      <c r="C17" s="3" t="s">
        <v>24</v>
      </c>
      <c r="D17" s="6">
        <v>1727589.71</v>
      </c>
      <c r="E17" s="7" t="s">
        <v>25</v>
      </c>
      <c r="F17" s="6">
        <v>2624726.75</v>
      </c>
      <c r="G17" s="3" t="s">
        <v>15</v>
      </c>
    </row>
    <row r="18" spans="1:7" ht="12.75">
      <c r="A18" s="3" t="s">
        <v>32</v>
      </c>
      <c r="B18" s="3" t="s">
        <v>17</v>
      </c>
      <c r="C18" s="3" t="s">
        <v>18</v>
      </c>
      <c r="D18" s="6">
        <v>517901.41</v>
      </c>
      <c r="E18" s="7" t="s">
        <v>19</v>
      </c>
      <c r="F18" s="6">
        <v>738369.66</v>
      </c>
      <c r="G18" s="3" t="s">
        <v>15</v>
      </c>
    </row>
    <row r="19" spans="1:7" ht="12.75">
      <c r="A19" s="3" t="s">
        <v>32</v>
      </c>
      <c r="B19" s="3" t="s">
        <v>12</v>
      </c>
      <c r="C19" s="3" t="s">
        <v>13</v>
      </c>
      <c r="D19" s="6">
        <v>613289.47</v>
      </c>
      <c r="E19" s="7" t="s">
        <v>14</v>
      </c>
      <c r="F19" s="6">
        <v>613289.47</v>
      </c>
      <c r="G19" s="3" t="s">
        <v>26</v>
      </c>
    </row>
    <row r="20" spans="1:7" ht="12.75">
      <c r="A20" s="3" t="s">
        <v>32</v>
      </c>
      <c r="B20" s="3" t="s">
        <v>20</v>
      </c>
      <c r="C20" s="3" t="s">
        <v>21</v>
      </c>
      <c r="D20" s="6">
        <v>40216.53</v>
      </c>
      <c r="E20" s="7" t="s">
        <v>22</v>
      </c>
      <c r="F20" s="6">
        <v>40216.53</v>
      </c>
      <c r="G20" s="3" t="s">
        <v>26</v>
      </c>
    </row>
    <row r="21" spans="1:7" ht="12.75">
      <c r="A21" s="3" t="s">
        <v>32</v>
      </c>
      <c r="B21" s="3" t="s">
        <v>17</v>
      </c>
      <c r="C21" s="3" t="s">
        <v>18</v>
      </c>
      <c r="D21" s="6">
        <v>31781.76</v>
      </c>
      <c r="E21" s="7" t="s">
        <v>19</v>
      </c>
      <c r="F21" s="6">
        <v>31781.76</v>
      </c>
      <c r="G21" s="3" t="s">
        <v>26</v>
      </c>
    </row>
    <row r="22" spans="1:7" ht="12.75">
      <c r="A22" s="3" t="s">
        <v>32</v>
      </c>
      <c r="B22" s="3" t="s">
        <v>23</v>
      </c>
      <c r="C22" s="3" t="s">
        <v>24</v>
      </c>
      <c r="D22" s="6">
        <v>208270.6</v>
      </c>
      <c r="E22" s="7" t="s">
        <v>25</v>
      </c>
      <c r="F22" s="6">
        <v>208270.6</v>
      </c>
      <c r="G22" s="3" t="s">
        <v>26</v>
      </c>
    </row>
    <row r="23" spans="1:7" ht="12.75">
      <c r="A23" s="3" t="s">
        <v>32</v>
      </c>
      <c r="B23" s="3" t="s">
        <v>27</v>
      </c>
      <c r="C23" s="3" t="s">
        <v>28</v>
      </c>
      <c r="D23" s="6">
        <v>150581.5</v>
      </c>
      <c r="E23" s="7" t="s">
        <v>29</v>
      </c>
      <c r="F23" s="6">
        <v>156307</v>
      </c>
      <c r="G23" s="3" t="s">
        <v>26</v>
      </c>
    </row>
    <row r="24" spans="1:7" s="5" customFormat="1" ht="12.75">
      <c r="A24" s="4" t="s">
        <v>30</v>
      </c>
      <c r="B24" s="4"/>
      <c r="C24" s="4"/>
      <c r="D24" s="8">
        <f>SUM(D7:D23)</f>
        <v>11048460.77</v>
      </c>
      <c r="E24" s="8"/>
      <c r="F24" s="8">
        <f>SUM(F7:F23)-F7-F8-F14</f>
        <v>13232506.140000002</v>
      </c>
      <c r="G2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G24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25.7109375" style="0" customWidth="1"/>
    <col min="3" max="3" width="35.00390625" style="0" customWidth="1"/>
    <col min="4" max="4" width="15.421875" style="0" customWidth="1"/>
    <col min="5" max="5" width="9.140625" style="0" customWidth="1"/>
    <col min="6" max="6" width="15.7109375" style="0" customWidth="1"/>
    <col min="7" max="7" width="16.8515625" style="0" customWidth="1"/>
  </cols>
  <sheetData>
    <row r="5" spans="1:7" s="1" customFormat="1" ht="38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</row>
    <row r="6" spans="1:7" ht="12.75">
      <c r="A6" s="3" t="s">
        <v>35</v>
      </c>
      <c r="B6" s="3" t="s">
        <v>8</v>
      </c>
      <c r="C6" s="3" t="s">
        <v>9</v>
      </c>
      <c r="D6" s="11">
        <v>370351.66</v>
      </c>
      <c r="E6" s="3" t="s">
        <v>10</v>
      </c>
      <c r="F6" s="11">
        <v>370351.66</v>
      </c>
      <c r="G6" s="3" t="s">
        <v>11</v>
      </c>
    </row>
    <row r="7" spans="1:7" ht="12.75">
      <c r="A7" s="3" t="s">
        <v>35</v>
      </c>
      <c r="B7" s="3" t="s">
        <v>12</v>
      </c>
      <c r="C7" s="3" t="s">
        <v>13</v>
      </c>
      <c r="D7" s="11">
        <v>385469.84</v>
      </c>
      <c r="E7" s="3" t="s">
        <v>14</v>
      </c>
      <c r="F7" s="11">
        <v>385469.84</v>
      </c>
      <c r="G7" s="3" t="s">
        <v>11</v>
      </c>
    </row>
    <row r="8" spans="1:7" ht="12.75">
      <c r="A8" s="3" t="s">
        <v>36</v>
      </c>
      <c r="B8" s="3" t="s">
        <v>12</v>
      </c>
      <c r="C8" s="3" t="s">
        <v>13</v>
      </c>
      <c r="D8" s="11">
        <v>326108.47</v>
      </c>
      <c r="E8" s="3" t="s">
        <v>14</v>
      </c>
      <c r="F8" s="11">
        <v>786038.93</v>
      </c>
      <c r="G8" s="3" t="s">
        <v>11</v>
      </c>
    </row>
    <row r="9" spans="1:7" ht="12.75">
      <c r="A9" s="3" t="s">
        <v>36</v>
      </c>
      <c r="B9" s="3" t="s">
        <v>8</v>
      </c>
      <c r="C9" s="3" t="s">
        <v>9</v>
      </c>
      <c r="D9" s="11">
        <v>333862.17</v>
      </c>
      <c r="E9" s="3" t="s">
        <v>10</v>
      </c>
      <c r="F9" s="11">
        <v>737930.59</v>
      </c>
      <c r="G9" s="3" t="s">
        <v>11</v>
      </c>
    </row>
    <row r="10" spans="1:7" ht="12.75">
      <c r="A10" s="3" t="s">
        <v>36</v>
      </c>
      <c r="B10" s="3" t="s">
        <v>23</v>
      </c>
      <c r="C10" s="3" t="s">
        <v>24</v>
      </c>
      <c r="D10" s="11">
        <v>199271.33</v>
      </c>
      <c r="E10" s="3" t="s">
        <v>25</v>
      </c>
      <c r="F10" s="11">
        <v>199271.33</v>
      </c>
      <c r="G10" s="3" t="s">
        <v>11</v>
      </c>
    </row>
    <row r="11" spans="1:7" ht="12.75">
      <c r="A11" s="3" t="s">
        <v>36</v>
      </c>
      <c r="B11" s="3" t="s">
        <v>20</v>
      </c>
      <c r="C11" s="3" t="s">
        <v>21</v>
      </c>
      <c r="D11" s="11">
        <v>77695.97</v>
      </c>
      <c r="E11" s="3" t="s">
        <v>22</v>
      </c>
      <c r="F11" s="11">
        <v>107094.45</v>
      </c>
      <c r="G11" s="3" t="s">
        <v>11</v>
      </c>
    </row>
    <row r="12" spans="1:7" ht="12.75">
      <c r="A12" s="3" t="s">
        <v>36</v>
      </c>
      <c r="B12" s="3" t="s">
        <v>17</v>
      </c>
      <c r="C12" s="3" t="s">
        <v>18</v>
      </c>
      <c r="D12" s="11">
        <v>32694.06</v>
      </c>
      <c r="E12" s="3" t="s">
        <v>19</v>
      </c>
      <c r="F12" s="11">
        <v>34510.39</v>
      </c>
      <c r="G12" s="3" t="s">
        <v>11</v>
      </c>
    </row>
    <row r="13" spans="1:7" ht="12.75">
      <c r="A13" s="3" t="s">
        <v>35</v>
      </c>
      <c r="B13" s="3" t="s">
        <v>12</v>
      </c>
      <c r="C13" s="3" t="s">
        <v>13</v>
      </c>
      <c r="D13" s="11">
        <v>3081348</v>
      </c>
      <c r="E13" s="3" t="s">
        <v>14</v>
      </c>
      <c r="F13" s="11">
        <v>3081348</v>
      </c>
      <c r="G13" s="3" t="s">
        <v>15</v>
      </c>
    </row>
    <row r="14" spans="1:7" ht="12.75">
      <c r="A14" s="3" t="s">
        <v>36</v>
      </c>
      <c r="B14" s="3" t="s">
        <v>12</v>
      </c>
      <c r="C14" s="3" t="s">
        <v>13</v>
      </c>
      <c r="D14" s="11">
        <v>2516584.32</v>
      </c>
      <c r="E14" s="3" t="s">
        <v>14</v>
      </c>
      <c r="F14" s="11">
        <v>6904700.67</v>
      </c>
      <c r="G14" s="3" t="s">
        <v>15</v>
      </c>
    </row>
    <row r="15" spans="1:7" ht="12.75">
      <c r="A15" s="3" t="s">
        <v>36</v>
      </c>
      <c r="B15" s="3" t="s">
        <v>20</v>
      </c>
      <c r="C15" s="3" t="s">
        <v>21</v>
      </c>
      <c r="D15" s="11">
        <v>404644.54</v>
      </c>
      <c r="E15" s="3" t="s">
        <v>22</v>
      </c>
      <c r="F15" s="11">
        <v>508340.87</v>
      </c>
      <c r="G15" s="3" t="s">
        <v>15</v>
      </c>
    </row>
    <row r="16" spans="1:7" ht="12.75">
      <c r="A16" s="3" t="s">
        <v>36</v>
      </c>
      <c r="B16" s="3" t="s">
        <v>17</v>
      </c>
      <c r="C16" s="3" t="s">
        <v>18</v>
      </c>
      <c r="D16" s="11">
        <v>517972.45</v>
      </c>
      <c r="E16" s="3" t="s">
        <v>19</v>
      </c>
      <c r="F16" s="11">
        <v>679362.52</v>
      </c>
      <c r="G16" s="3" t="s">
        <v>15</v>
      </c>
    </row>
    <row r="17" spans="1:7" ht="12.75">
      <c r="A17" s="3" t="s">
        <v>36</v>
      </c>
      <c r="B17" s="3" t="s">
        <v>23</v>
      </c>
      <c r="C17" s="3" t="s">
        <v>24</v>
      </c>
      <c r="D17" s="11">
        <v>1727822.68</v>
      </c>
      <c r="E17" s="3" t="s">
        <v>25</v>
      </c>
      <c r="F17" s="11">
        <v>2634354.73</v>
      </c>
      <c r="G17" s="3" t="s">
        <v>15</v>
      </c>
    </row>
    <row r="18" spans="1:7" ht="12.75">
      <c r="A18" s="3" t="s">
        <v>35</v>
      </c>
      <c r="B18" s="3" t="s">
        <v>12</v>
      </c>
      <c r="C18" s="3" t="s">
        <v>13</v>
      </c>
      <c r="D18" s="11">
        <v>300528.64</v>
      </c>
      <c r="E18" s="3" t="s">
        <v>14</v>
      </c>
      <c r="F18" s="11">
        <v>300528.64</v>
      </c>
      <c r="G18" s="3" t="s">
        <v>26</v>
      </c>
    </row>
    <row r="19" spans="1:7" ht="12.75">
      <c r="A19" s="3" t="s">
        <v>36</v>
      </c>
      <c r="B19" s="3" t="s">
        <v>20</v>
      </c>
      <c r="C19" s="3" t="s">
        <v>21</v>
      </c>
      <c r="D19" s="11">
        <v>39761.87</v>
      </c>
      <c r="E19" s="3" t="s">
        <v>22</v>
      </c>
      <c r="F19" s="11">
        <v>39761.87</v>
      </c>
      <c r="G19" s="3" t="s">
        <v>26</v>
      </c>
    </row>
    <row r="20" spans="1:7" ht="12.75">
      <c r="A20" s="3" t="s">
        <v>36</v>
      </c>
      <c r="B20" s="3" t="s">
        <v>27</v>
      </c>
      <c r="C20" s="3" t="s">
        <v>28</v>
      </c>
      <c r="D20" s="11">
        <v>146078</v>
      </c>
      <c r="E20" s="3" t="s">
        <v>29</v>
      </c>
      <c r="F20" s="11">
        <v>146078</v>
      </c>
      <c r="G20" s="3" t="s">
        <v>26</v>
      </c>
    </row>
    <row r="21" spans="1:7" ht="12.75">
      <c r="A21" s="3" t="s">
        <v>36</v>
      </c>
      <c r="B21" s="3" t="s">
        <v>12</v>
      </c>
      <c r="C21" s="3" t="s">
        <v>13</v>
      </c>
      <c r="D21" s="11">
        <v>354434.18</v>
      </c>
      <c r="E21" s="3" t="s">
        <v>14</v>
      </c>
      <c r="F21" s="11">
        <v>654962.82</v>
      </c>
      <c r="G21" s="3" t="s">
        <v>26</v>
      </c>
    </row>
    <row r="22" spans="1:7" ht="12.75">
      <c r="A22" s="3" t="s">
        <v>36</v>
      </c>
      <c r="B22" s="3" t="s">
        <v>23</v>
      </c>
      <c r="C22" s="3" t="s">
        <v>24</v>
      </c>
      <c r="D22" s="11">
        <v>200019.5</v>
      </c>
      <c r="E22" s="3" t="s">
        <v>25</v>
      </c>
      <c r="F22" s="11">
        <v>200019.5</v>
      </c>
      <c r="G22" s="3" t="s">
        <v>26</v>
      </c>
    </row>
    <row r="23" spans="1:7" ht="12.75">
      <c r="A23" s="3" t="s">
        <v>36</v>
      </c>
      <c r="B23" s="3" t="s">
        <v>17</v>
      </c>
      <c r="C23" s="3" t="s">
        <v>18</v>
      </c>
      <c r="D23" s="11">
        <v>34644.13</v>
      </c>
      <c r="E23" s="3" t="s">
        <v>19</v>
      </c>
      <c r="F23" s="11">
        <v>38267.98</v>
      </c>
      <c r="G23" s="3" t="s">
        <v>26</v>
      </c>
    </row>
    <row r="24" spans="1:7" s="5" customFormat="1" ht="12.75">
      <c r="A24" s="4" t="s">
        <v>30</v>
      </c>
      <c r="B24" s="4"/>
      <c r="C24" s="4"/>
      <c r="D24" s="12">
        <f>SUM(D6:D23)</f>
        <v>11049291.81</v>
      </c>
      <c r="E24" s="12">
        <f>SUM(E6:E23)</f>
        <v>0</v>
      </c>
      <c r="F24" s="12">
        <f>SUM(F6:F23)-F6-F7-F13-F18</f>
        <v>13670694.649999999</v>
      </c>
      <c r="G2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21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23.57421875" style="0" customWidth="1"/>
    <col min="3" max="3" width="29.28125" style="0" customWidth="1"/>
    <col min="4" max="4" width="12.140625" style="0" customWidth="1"/>
    <col min="7" max="7" width="13.7109375" style="0" customWidth="1"/>
    <col min="8" max="8" width="13.28125" style="9" customWidth="1"/>
    <col min="9" max="10" width="14.7109375" style="0" customWidth="1"/>
  </cols>
  <sheetData>
    <row r="6" spans="1:9" s="1" customFormat="1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33</v>
      </c>
      <c r="F6" s="2" t="s">
        <v>4</v>
      </c>
      <c r="G6" s="2" t="s">
        <v>5</v>
      </c>
      <c r="H6" s="2" t="s">
        <v>34</v>
      </c>
      <c r="I6" s="2" t="s">
        <v>6</v>
      </c>
    </row>
    <row r="7" spans="1:9" ht="12.75">
      <c r="A7" s="3" t="s">
        <v>39</v>
      </c>
      <c r="B7" s="3" t="s">
        <v>20</v>
      </c>
      <c r="C7" s="3" t="s">
        <v>21</v>
      </c>
      <c r="D7" s="11">
        <v>29279.51</v>
      </c>
      <c r="E7" s="3" t="s">
        <v>40</v>
      </c>
      <c r="F7" s="3" t="s">
        <v>22</v>
      </c>
      <c r="G7" s="11">
        <v>256864.87</v>
      </c>
      <c r="H7" s="6">
        <v>29279.51</v>
      </c>
      <c r="I7" s="3" t="s">
        <v>11</v>
      </c>
    </row>
    <row r="8" spans="1:9" ht="12.75">
      <c r="A8" s="3" t="s">
        <v>39</v>
      </c>
      <c r="B8" s="3" t="s">
        <v>17</v>
      </c>
      <c r="C8" s="3" t="s">
        <v>18</v>
      </c>
      <c r="D8" s="11">
        <v>1780.64</v>
      </c>
      <c r="E8" s="3" t="s">
        <v>40</v>
      </c>
      <c r="F8" s="3" t="s">
        <v>19</v>
      </c>
      <c r="G8" s="11">
        <v>81283.04</v>
      </c>
      <c r="H8" s="6">
        <v>1780.64</v>
      </c>
      <c r="I8" s="3" t="s">
        <v>11</v>
      </c>
    </row>
    <row r="9" spans="1:9" ht="12.75">
      <c r="A9" s="3" t="s">
        <v>39</v>
      </c>
      <c r="B9" s="3" t="s">
        <v>8</v>
      </c>
      <c r="C9" s="3" t="s">
        <v>9</v>
      </c>
      <c r="D9" s="11">
        <v>15355.4</v>
      </c>
      <c r="E9" s="3" t="s">
        <v>40</v>
      </c>
      <c r="F9" s="3" t="s">
        <v>10</v>
      </c>
      <c r="G9" s="11">
        <v>2177393.75</v>
      </c>
      <c r="H9" s="6">
        <v>15355.4</v>
      </c>
      <c r="I9" s="3" t="s">
        <v>11</v>
      </c>
    </row>
    <row r="10" spans="1:9" ht="12.75">
      <c r="A10" s="3" t="s">
        <v>39</v>
      </c>
      <c r="B10" s="3" t="s">
        <v>23</v>
      </c>
      <c r="C10" s="3" t="s">
        <v>24</v>
      </c>
      <c r="D10" s="11">
        <v>15718.29</v>
      </c>
      <c r="E10" s="3" t="s">
        <v>40</v>
      </c>
      <c r="F10" s="3" t="s">
        <v>25</v>
      </c>
      <c r="G10" s="11">
        <v>671705.16</v>
      </c>
      <c r="H10" s="6">
        <v>15718.29</v>
      </c>
      <c r="I10" s="3" t="s">
        <v>11</v>
      </c>
    </row>
    <row r="11" spans="1:9" ht="12.75">
      <c r="A11" s="3" t="s">
        <v>39</v>
      </c>
      <c r="B11" s="3" t="s">
        <v>12</v>
      </c>
      <c r="C11" s="3" t="s">
        <v>13</v>
      </c>
      <c r="D11" s="11">
        <v>91891.68</v>
      </c>
      <c r="E11" s="3" t="s">
        <v>40</v>
      </c>
      <c r="F11" s="3" t="s">
        <v>14</v>
      </c>
      <c r="G11" s="11">
        <v>2139070.05</v>
      </c>
      <c r="H11" s="6">
        <v>91891.68</v>
      </c>
      <c r="I11" s="3" t="s">
        <v>11</v>
      </c>
    </row>
    <row r="12" spans="1:9" ht="12.75">
      <c r="A12" s="3" t="s">
        <v>39</v>
      </c>
      <c r="B12" s="3" t="s">
        <v>20</v>
      </c>
      <c r="C12" s="3" t="s">
        <v>21</v>
      </c>
      <c r="D12" s="11">
        <v>581.86</v>
      </c>
      <c r="E12" s="3" t="s">
        <v>40</v>
      </c>
      <c r="F12" s="3" t="s">
        <v>22</v>
      </c>
      <c r="G12" s="11">
        <v>1599153.49</v>
      </c>
      <c r="H12" s="6">
        <v>581.86</v>
      </c>
      <c r="I12" s="3" t="s">
        <v>15</v>
      </c>
    </row>
    <row r="13" spans="1:9" ht="12.75">
      <c r="A13" s="3" t="s">
        <v>39</v>
      </c>
      <c r="B13" s="3" t="s">
        <v>17</v>
      </c>
      <c r="C13" s="3" t="s">
        <v>18</v>
      </c>
      <c r="D13" s="11">
        <v>308.39</v>
      </c>
      <c r="E13" s="3" t="s">
        <v>40</v>
      </c>
      <c r="F13" s="3" t="s">
        <v>19</v>
      </c>
      <c r="G13" s="11">
        <v>2059263.78</v>
      </c>
      <c r="H13" s="6">
        <v>308.39</v>
      </c>
      <c r="I13" s="3" t="s">
        <v>15</v>
      </c>
    </row>
    <row r="14" spans="1:9" ht="12.75">
      <c r="A14" s="3" t="s">
        <v>39</v>
      </c>
      <c r="B14" s="3" t="s">
        <v>23</v>
      </c>
      <c r="C14" s="3" t="s">
        <v>24</v>
      </c>
      <c r="D14" s="11">
        <v>346.71</v>
      </c>
      <c r="E14" s="3" t="s">
        <v>40</v>
      </c>
      <c r="F14" s="3" t="s">
        <v>25</v>
      </c>
      <c r="G14" s="11">
        <v>7755231.24</v>
      </c>
      <c r="H14" s="6">
        <v>346.71</v>
      </c>
      <c r="I14" s="3" t="s">
        <v>15</v>
      </c>
    </row>
    <row r="15" spans="1:9" ht="12.75">
      <c r="A15" s="3" t="s">
        <v>39</v>
      </c>
      <c r="B15" s="3" t="s">
        <v>12</v>
      </c>
      <c r="C15" s="3" t="s">
        <v>13</v>
      </c>
      <c r="D15" s="11">
        <v>345.19</v>
      </c>
      <c r="E15" s="3" t="s">
        <v>40</v>
      </c>
      <c r="F15" s="3" t="s">
        <v>14</v>
      </c>
      <c r="G15" s="11">
        <v>19690411.82</v>
      </c>
      <c r="H15" s="6">
        <v>345.19</v>
      </c>
      <c r="I15" s="3" t="s">
        <v>15</v>
      </c>
    </row>
    <row r="16" spans="1:9" ht="12.75">
      <c r="A16" s="3" t="s">
        <v>39</v>
      </c>
      <c r="B16" s="3" t="s">
        <v>12</v>
      </c>
      <c r="C16" s="3" t="s">
        <v>13</v>
      </c>
      <c r="D16" s="11">
        <v>2442.36</v>
      </c>
      <c r="E16" s="3" t="s">
        <v>40</v>
      </c>
      <c r="F16" s="3" t="s">
        <v>14</v>
      </c>
      <c r="G16" s="11">
        <v>1869855.16</v>
      </c>
      <c r="H16" s="6">
        <v>2442.36</v>
      </c>
      <c r="I16" s="3" t="s">
        <v>26</v>
      </c>
    </row>
    <row r="17" spans="1:9" ht="12.75">
      <c r="A17" s="3" t="s">
        <v>39</v>
      </c>
      <c r="B17" s="3" t="s">
        <v>23</v>
      </c>
      <c r="C17" s="3" t="s">
        <v>24</v>
      </c>
      <c r="D17" s="11">
        <v>3663</v>
      </c>
      <c r="E17" s="3" t="s">
        <v>40</v>
      </c>
      <c r="F17" s="3" t="s">
        <v>25</v>
      </c>
      <c r="G17" s="11">
        <v>577531.1</v>
      </c>
      <c r="H17" s="6">
        <v>3663</v>
      </c>
      <c r="I17" s="3" t="s">
        <v>26</v>
      </c>
    </row>
    <row r="18" spans="1:9" ht="12.75">
      <c r="A18" s="3" t="s">
        <v>39</v>
      </c>
      <c r="B18" s="3" t="s">
        <v>27</v>
      </c>
      <c r="C18" s="3" t="s">
        <v>28</v>
      </c>
      <c r="D18" s="11">
        <v>4409</v>
      </c>
      <c r="E18" s="3" t="s">
        <v>40</v>
      </c>
      <c r="F18" s="3" t="s">
        <v>29</v>
      </c>
      <c r="G18" s="11">
        <v>456628.5</v>
      </c>
      <c r="H18" s="6">
        <v>4409</v>
      </c>
      <c r="I18" s="3" t="s">
        <v>26</v>
      </c>
    </row>
    <row r="19" spans="1:9" ht="12.75">
      <c r="A19" s="3" t="s">
        <v>39</v>
      </c>
      <c r="B19" s="3" t="s">
        <v>20</v>
      </c>
      <c r="C19" s="3" t="s">
        <v>21</v>
      </c>
      <c r="D19" s="11">
        <v>-151.66</v>
      </c>
      <c r="E19" s="3" t="s">
        <v>40</v>
      </c>
      <c r="F19" s="3" t="s">
        <v>22</v>
      </c>
      <c r="G19" s="11">
        <v>115559.95</v>
      </c>
      <c r="H19" s="6">
        <v>-151.66</v>
      </c>
      <c r="I19" s="3" t="s">
        <v>26</v>
      </c>
    </row>
    <row r="20" spans="1:9" ht="12.75">
      <c r="A20" s="3" t="s">
        <v>39</v>
      </c>
      <c r="B20" s="3" t="s">
        <v>17</v>
      </c>
      <c r="C20" s="3" t="s">
        <v>18</v>
      </c>
      <c r="D20" s="11">
        <v>4713.99</v>
      </c>
      <c r="E20" s="3" t="s">
        <v>40</v>
      </c>
      <c r="F20" s="3" t="s">
        <v>19</v>
      </c>
      <c r="G20" s="11">
        <v>100565.16</v>
      </c>
      <c r="H20" s="6">
        <v>4713.99</v>
      </c>
      <c r="I20" s="3" t="s">
        <v>26</v>
      </c>
    </row>
    <row r="21" spans="1:9" s="5" customFormat="1" ht="16.5" customHeight="1">
      <c r="A21" s="4" t="s">
        <v>30</v>
      </c>
      <c r="B21" s="4"/>
      <c r="C21" s="4"/>
      <c r="D21" s="12">
        <f>SUM(D7:D20)</f>
        <v>170684.35999999996</v>
      </c>
      <c r="E21" s="12"/>
      <c r="F21" s="12"/>
      <c r="G21" s="12">
        <f>SUM(G7:G20)</f>
        <v>39550517.07</v>
      </c>
      <c r="H21" s="8">
        <f>SUM(H7:H20)</f>
        <v>170684.35999999996</v>
      </c>
      <c r="I21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G2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7.421875" style="0" customWidth="1"/>
    <col min="3" max="3" width="32.00390625" style="0" customWidth="1"/>
    <col min="4" max="4" width="13.00390625" style="0" customWidth="1"/>
    <col min="5" max="5" width="9.140625" style="9" customWidth="1"/>
    <col min="6" max="6" width="12.57421875" style="0" customWidth="1"/>
    <col min="7" max="7" width="16.8515625" style="0" customWidth="1"/>
  </cols>
  <sheetData>
    <row r="6" spans="1:7" s="1" customFormat="1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2.75">
      <c r="A7" s="3" t="s">
        <v>37</v>
      </c>
      <c r="B7" s="3" t="s">
        <v>8</v>
      </c>
      <c r="C7" s="3" t="s">
        <v>9</v>
      </c>
      <c r="D7" s="11">
        <v>348301.21</v>
      </c>
      <c r="E7" s="7" t="s">
        <v>10</v>
      </c>
      <c r="F7" s="11">
        <v>348301.21</v>
      </c>
      <c r="G7" s="3" t="s">
        <v>11</v>
      </c>
    </row>
    <row r="8" spans="1:7" ht="12.75">
      <c r="A8" s="3" t="s">
        <v>37</v>
      </c>
      <c r="B8" s="3" t="s">
        <v>12</v>
      </c>
      <c r="C8" s="3" t="s">
        <v>13</v>
      </c>
      <c r="D8" s="11">
        <v>347628.49</v>
      </c>
      <c r="E8" s="7" t="s">
        <v>14</v>
      </c>
      <c r="F8" s="11">
        <v>347628.49</v>
      </c>
      <c r="G8" s="3" t="s">
        <v>11</v>
      </c>
    </row>
    <row r="9" spans="1:7" ht="12.75">
      <c r="A9" s="3" t="s">
        <v>38</v>
      </c>
      <c r="B9" s="3" t="s">
        <v>12</v>
      </c>
      <c r="C9" s="3" t="s">
        <v>13</v>
      </c>
      <c r="D9" s="11">
        <v>317201.13</v>
      </c>
      <c r="E9" s="7" t="s">
        <v>14</v>
      </c>
      <c r="F9" s="11">
        <v>735744.85</v>
      </c>
      <c r="G9" s="3" t="s">
        <v>11</v>
      </c>
    </row>
    <row r="10" spans="1:7" ht="12.75">
      <c r="A10" s="3" t="s">
        <v>38</v>
      </c>
      <c r="B10" s="3" t="s">
        <v>17</v>
      </c>
      <c r="C10" s="3" t="s">
        <v>18</v>
      </c>
      <c r="D10" s="11">
        <v>22793.44</v>
      </c>
      <c r="E10" s="7" t="s">
        <v>19</v>
      </c>
      <c r="F10" s="11">
        <v>22793.44</v>
      </c>
      <c r="G10" s="3" t="s">
        <v>11</v>
      </c>
    </row>
    <row r="11" spans="1:7" ht="12.75">
      <c r="A11" s="3" t="s">
        <v>38</v>
      </c>
      <c r="B11" s="3" t="s">
        <v>20</v>
      </c>
      <c r="C11" s="3" t="s">
        <v>21</v>
      </c>
      <c r="D11" s="11">
        <v>36295</v>
      </c>
      <c r="E11" s="7" t="s">
        <v>22</v>
      </c>
      <c r="F11" s="11">
        <v>36295</v>
      </c>
      <c r="G11" s="3" t="s">
        <v>11</v>
      </c>
    </row>
    <row r="12" spans="1:7" ht="12.75">
      <c r="A12" s="3" t="s">
        <v>38</v>
      </c>
      <c r="B12" s="3" t="s">
        <v>8</v>
      </c>
      <c r="C12" s="3" t="s">
        <v>9</v>
      </c>
      <c r="D12" s="11">
        <v>374953.37</v>
      </c>
      <c r="E12" s="7" t="s">
        <v>10</v>
      </c>
      <c r="F12" s="11">
        <v>723254.58</v>
      </c>
      <c r="G12" s="3" t="s">
        <v>11</v>
      </c>
    </row>
    <row r="13" spans="1:7" ht="12.75">
      <c r="A13" s="3" t="s">
        <v>38</v>
      </c>
      <c r="B13" s="3" t="s">
        <v>23</v>
      </c>
      <c r="C13" s="3" t="s">
        <v>24</v>
      </c>
      <c r="D13" s="11">
        <v>166282.36</v>
      </c>
      <c r="E13" s="7" t="s">
        <v>25</v>
      </c>
      <c r="F13" s="11">
        <v>166282.36</v>
      </c>
      <c r="G13" s="3" t="s">
        <v>11</v>
      </c>
    </row>
    <row r="14" spans="1:7" ht="12.75">
      <c r="A14" s="3" t="s">
        <v>37</v>
      </c>
      <c r="B14" s="3" t="s">
        <v>12</v>
      </c>
      <c r="C14" s="3" t="s">
        <v>13</v>
      </c>
      <c r="D14" s="11">
        <v>2625469.5</v>
      </c>
      <c r="E14" s="7" t="s">
        <v>14</v>
      </c>
      <c r="F14" s="11">
        <v>2625469.5</v>
      </c>
      <c r="G14" s="3" t="s">
        <v>15</v>
      </c>
    </row>
    <row r="15" spans="1:7" ht="12.75">
      <c r="A15" s="3" t="s">
        <v>37</v>
      </c>
      <c r="B15" s="3" t="s">
        <v>23</v>
      </c>
      <c r="C15" s="3" t="s">
        <v>24</v>
      </c>
      <c r="D15" s="11">
        <v>865738.57</v>
      </c>
      <c r="E15" s="7" t="s">
        <v>25</v>
      </c>
      <c r="F15" s="11">
        <v>865738.57</v>
      </c>
      <c r="G15" s="3" t="s">
        <v>15</v>
      </c>
    </row>
    <row r="16" spans="1:7" ht="12.75">
      <c r="A16" s="3" t="s">
        <v>38</v>
      </c>
      <c r="B16" s="3" t="s">
        <v>12</v>
      </c>
      <c r="C16" s="3" t="s">
        <v>13</v>
      </c>
      <c r="D16" s="11">
        <v>3381611.43</v>
      </c>
      <c r="E16" s="7" t="s">
        <v>14</v>
      </c>
      <c r="F16" s="11">
        <v>6007080.93</v>
      </c>
      <c r="G16" s="3" t="s">
        <v>15</v>
      </c>
    </row>
    <row r="17" spans="1:7" ht="12.75">
      <c r="A17" s="3" t="s">
        <v>38</v>
      </c>
      <c r="B17" s="3" t="s">
        <v>17</v>
      </c>
      <c r="C17" s="3" t="s">
        <v>18</v>
      </c>
      <c r="D17" s="11">
        <v>533667.24</v>
      </c>
      <c r="E17" s="7" t="s">
        <v>19</v>
      </c>
      <c r="F17" s="11">
        <v>579623.08</v>
      </c>
      <c r="G17" s="3" t="s">
        <v>15</v>
      </c>
    </row>
    <row r="18" spans="1:7" ht="12.75">
      <c r="A18" s="3" t="s">
        <v>38</v>
      </c>
      <c r="B18" s="3" t="s">
        <v>20</v>
      </c>
      <c r="C18" s="3" t="s">
        <v>21</v>
      </c>
      <c r="D18" s="11">
        <v>397551.13</v>
      </c>
      <c r="E18" s="7" t="s">
        <v>22</v>
      </c>
      <c r="F18" s="11">
        <v>397551.13</v>
      </c>
      <c r="G18" s="3" t="s">
        <v>15</v>
      </c>
    </row>
    <row r="19" spans="1:7" ht="12.75">
      <c r="A19" s="3" t="s">
        <v>38</v>
      </c>
      <c r="B19" s="3" t="s">
        <v>23</v>
      </c>
      <c r="C19" s="3" t="s">
        <v>24</v>
      </c>
      <c r="D19" s="11">
        <v>964326.07</v>
      </c>
      <c r="E19" s="7" t="s">
        <v>25</v>
      </c>
      <c r="F19" s="11">
        <v>2179276.5</v>
      </c>
      <c r="G19" s="3" t="s">
        <v>15</v>
      </c>
    </row>
    <row r="20" spans="1:7" ht="12.75">
      <c r="A20" s="3" t="s">
        <v>37</v>
      </c>
      <c r="B20" s="3" t="s">
        <v>12</v>
      </c>
      <c r="C20" s="3" t="s">
        <v>13</v>
      </c>
      <c r="D20" s="11">
        <v>241763.88</v>
      </c>
      <c r="E20" s="7" t="s">
        <v>14</v>
      </c>
      <c r="F20" s="11">
        <v>241763.88</v>
      </c>
      <c r="G20" s="3" t="s">
        <v>26</v>
      </c>
    </row>
    <row r="21" spans="1:7" ht="12.75">
      <c r="A21" s="3" t="s">
        <v>38</v>
      </c>
      <c r="B21" s="3" t="s">
        <v>27</v>
      </c>
      <c r="C21" s="3" t="s">
        <v>28</v>
      </c>
      <c r="D21" s="11">
        <v>126001</v>
      </c>
      <c r="E21" s="7" t="s">
        <v>29</v>
      </c>
      <c r="F21" s="11">
        <v>126001</v>
      </c>
      <c r="G21" s="3" t="s">
        <v>26</v>
      </c>
    </row>
    <row r="22" spans="1:7" ht="12.75">
      <c r="A22" s="3" t="s">
        <v>38</v>
      </c>
      <c r="B22" s="3" t="s">
        <v>17</v>
      </c>
      <c r="C22" s="3" t="s">
        <v>18</v>
      </c>
      <c r="D22" s="11">
        <v>28623.3</v>
      </c>
      <c r="E22" s="7" t="s">
        <v>19</v>
      </c>
      <c r="F22" s="11">
        <v>35553.52</v>
      </c>
      <c r="G22" s="3" t="s">
        <v>26</v>
      </c>
    </row>
    <row r="23" spans="1:7" ht="12.75">
      <c r="A23" s="3" t="s">
        <v>38</v>
      </c>
      <c r="B23" s="3" t="s">
        <v>23</v>
      </c>
      <c r="C23" s="3" t="s">
        <v>24</v>
      </c>
      <c r="D23" s="11">
        <v>175070</v>
      </c>
      <c r="E23" s="7" t="s">
        <v>25</v>
      </c>
      <c r="F23" s="11">
        <v>175070</v>
      </c>
      <c r="G23" s="3" t="s">
        <v>26</v>
      </c>
    </row>
    <row r="24" spans="1:7" ht="12.75">
      <c r="A24" s="3" t="s">
        <v>38</v>
      </c>
      <c r="B24" s="3" t="s">
        <v>12</v>
      </c>
      <c r="C24" s="3" t="s">
        <v>13</v>
      </c>
      <c r="D24" s="11">
        <v>392240.83</v>
      </c>
      <c r="E24" s="7" t="s">
        <v>14</v>
      </c>
      <c r="F24" s="11">
        <v>634004.71</v>
      </c>
      <c r="G24" s="3" t="s">
        <v>26</v>
      </c>
    </row>
    <row r="25" spans="1:7" ht="12.75">
      <c r="A25" s="3" t="s">
        <v>38</v>
      </c>
      <c r="B25" s="3" t="s">
        <v>20</v>
      </c>
      <c r="C25" s="3" t="s">
        <v>21</v>
      </c>
      <c r="D25" s="11">
        <v>22702.37</v>
      </c>
      <c r="E25" s="7" t="s">
        <v>22</v>
      </c>
      <c r="F25" s="11">
        <v>22702.37</v>
      </c>
      <c r="G25" s="3" t="s">
        <v>26</v>
      </c>
    </row>
    <row r="26" spans="1:7" s="5" customFormat="1" ht="12.75">
      <c r="A26" s="4" t="s">
        <v>30</v>
      </c>
      <c r="B26" s="4"/>
      <c r="C26" s="4"/>
      <c r="D26" s="12">
        <f>SUM(D7:D25)</f>
        <v>11368220.320000002</v>
      </c>
      <c r="E26" s="8"/>
      <c r="F26" s="12">
        <f>SUM(F7:F25)-F7-F8-F14-F15-F20</f>
        <v>11841233.469999997</v>
      </c>
      <c r="G26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G25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15.28125" style="0" customWidth="1"/>
    <col min="3" max="3" width="27.00390625" style="0" customWidth="1"/>
    <col min="4" max="4" width="13.28125" style="0" customWidth="1"/>
    <col min="6" max="6" width="12.57421875" style="0" customWidth="1"/>
    <col min="7" max="7" width="13.421875" style="0" customWidth="1"/>
  </cols>
  <sheetData>
    <row r="6" spans="1:7" s="1" customFormat="1" ht="38.2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</row>
    <row r="7" spans="1:7" ht="12.75">
      <c r="A7" s="13" t="s">
        <v>41</v>
      </c>
      <c r="B7" s="13" t="s">
        <v>12</v>
      </c>
      <c r="C7" s="13" t="s">
        <v>13</v>
      </c>
      <c r="D7" s="14">
        <v>290415.04</v>
      </c>
      <c r="E7" s="13" t="s">
        <v>14</v>
      </c>
      <c r="F7" s="14">
        <v>290415.04</v>
      </c>
      <c r="G7" s="13" t="s">
        <v>11</v>
      </c>
    </row>
    <row r="8" spans="1:7" ht="12.75">
      <c r="A8" s="13" t="s">
        <v>42</v>
      </c>
      <c r="B8" s="13" t="s">
        <v>12</v>
      </c>
      <c r="C8" s="13" t="s">
        <v>13</v>
      </c>
      <c r="D8" s="14">
        <v>246734.32</v>
      </c>
      <c r="E8" s="13" t="s">
        <v>14</v>
      </c>
      <c r="F8" s="14">
        <v>537149.36</v>
      </c>
      <c r="G8" s="13" t="s">
        <v>11</v>
      </c>
    </row>
    <row r="9" spans="1:7" ht="12.75">
      <c r="A9" s="13" t="s">
        <v>42</v>
      </c>
      <c r="B9" s="13" t="s">
        <v>20</v>
      </c>
      <c r="C9" s="13" t="s">
        <v>21</v>
      </c>
      <c r="D9" s="14">
        <v>62937.25</v>
      </c>
      <c r="E9" s="13" t="s">
        <v>22</v>
      </c>
      <c r="F9" s="14">
        <v>90210.05</v>
      </c>
      <c r="G9" s="13" t="s">
        <v>11</v>
      </c>
    </row>
    <row r="10" spans="1:7" ht="12.75">
      <c r="A10" s="13" t="s">
        <v>42</v>
      </c>
      <c r="B10" s="13" t="s">
        <v>23</v>
      </c>
      <c r="C10" s="13" t="s">
        <v>24</v>
      </c>
      <c r="D10" s="14">
        <v>209167.33</v>
      </c>
      <c r="E10" s="13" t="s">
        <v>25</v>
      </c>
      <c r="F10" s="14">
        <v>281459.55</v>
      </c>
      <c r="G10" s="13" t="s">
        <v>11</v>
      </c>
    </row>
    <row r="11" spans="1:7" ht="12.75">
      <c r="A11" s="13" t="s">
        <v>42</v>
      </c>
      <c r="B11" s="13" t="s">
        <v>17</v>
      </c>
      <c r="C11" s="13" t="s">
        <v>18</v>
      </c>
      <c r="D11" s="14">
        <v>26150.49</v>
      </c>
      <c r="E11" s="13" t="s">
        <v>19</v>
      </c>
      <c r="F11" s="14">
        <v>61640.43</v>
      </c>
      <c r="G11" s="13" t="s">
        <v>11</v>
      </c>
    </row>
    <row r="12" spans="1:7" ht="12.75">
      <c r="A12" s="13" t="s">
        <v>41</v>
      </c>
      <c r="B12" s="13" t="s">
        <v>8</v>
      </c>
      <c r="C12" s="13" t="s">
        <v>9</v>
      </c>
      <c r="D12" s="14">
        <v>360687.51</v>
      </c>
      <c r="E12" s="13" t="s">
        <v>10</v>
      </c>
      <c r="F12" s="14">
        <v>360687.51</v>
      </c>
      <c r="G12" s="13" t="s">
        <v>11</v>
      </c>
    </row>
    <row r="13" spans="1:7" ht="12.75">
      <c r="A13" s="13" t="s">
        <v>42</v>
      </c>
      <c r="B13" s="13" t="s">
        <v>8</v>
      </c>
      <c r="C13" s="13" t="s">
        <v>9</v>
      </c>
      <c r="D13" s="14">
        <v>334686.84</v>
      </c>
      <c r="E13" s="13" t="s">
        <v>10</v>
      </c>
      <c r="F13" s="14">
        <v>755452.03</v>
      </c>
      <c r="G13" s="13" t="s">
        <v>11</v>
      </c>
    </row>
    <row r="14" spans="1:7" ht="12.75">
      <c r="A14" s="13" t="s">
        <v>41</v>
      </c>
      <c r="B14" s="13" t="s">
        <v>12</v>
      </c>
      <c r="C14" s="13" t="s">
        <v>13</v>
      </c>
      <c r="D14" s="14">
        <v>3074589</v>
      </c>
      <c r="E14" s="13" t="s">
        <v>14</v>
      </c>
      <c r="F14" s="14">
        <v>3074589</v>
      </c>
      <c r="G14" s="13" t="s">
        <v>15</v>
      </c>
    </row>
    <row r="15" spans="1:7" ht="12.75">
      <c r="A15" s="13" t="s">
        <v>42</v>
      </c>
      <c r="B15" s="13" t="s">
        <v>12</v>
      </c>
      <c r="C15" s="13" t="s">
        <v>13</v>
      </c>
      <c r="D15" s="14">
        <v>3034748.99</v>
      </c>
      <c r="E15" s="13" t="s">
        <v>14</v>
      </c>
      <c r="F15" s="14">
        <v>6656803.94</v>
      </c>
      <c r="G15" s="13" t="s">
        <v>15</v>
      </c>
    </row>
    <row r="16" spans="1:7" ht="12.75">
      <c r="A16" s="13" t="s">
        <v>42</v>
      </c>
      <c r="B16" s="13" t="s">
        <v>20</v>
      </c>
      <c r="C16" s="13" t="s">
        <v>21</v>
      </c>
      <c r="D16" s="14">
        <v>431410.96</v>
      </c>
      <c r="E16" s="13" t="s">
        <v>22</v>
      </c>
      <c r="F16" s="14">
        <v>479216.3</v>
      </c>
      <c r="G16" s="13" t="s">
        <v>15</v>
      </c>
    </row>
    <row r="17" spans="1:7" ht="12.75">
      <c r="A17" s="13" t="s">
        <v>42</v>
      </c>
      <c r="B17" s="13" t="s">
        <v>23</v>
      </c>
      <c r="C17" s="13" t="s">
        <v>24</v>
      </c>
      <c r="D17" s="14">
        <v>1821223.12</v>
      </c>
      <c r="E17" s="13" t="s">
        <v>25</v>
      </c>
      <c r="F17" s="14">
        <v>2481089.3</v>
      </c>
      <c r="G17" s="13" t="s">
        <v>15</v>
      </c>
    </row>
    <row r="18" spans="1:7" ht="12.75">
      <c r="A18" s="13" t="s">
        <v>42</v>
      </c>
      <c r="B18" s="13" t="s">
        <v>17</v>
      </c>
      <c r="C18" s="13" t="s">
        <v>18</v>
      </c>
      <c r="D18" s="14">
        <v>533638.48</v>
      </c>
      <c r="E18" s="13" t="s">
        <v>19</v>
      </c>
      <c r="F18" s="14">
        <v>614612.88</v>
      </c>
      <c r="G18" s="13" t="s">
        <v>15</v>
      </c>
    </row>
    <row r="19" spans="1:7" ht="12.75">
      <c r="A19" s="13" t="s">
        <v>41</v>
      </c>
      <c r="B19" s="13" t="s">
        <v>12</v>
      </c>
      <c r="C19" s="13" t="s">
        <v>13</v>
      </c>
      <c r="D19" s="14">
        <v>304440.23</v>
      </c>
      <c r="E19" s="13" t="s">
        <v>14</v>
      </c>
      <c r="F19" s="14">
        <v>304440.23</v>
      </c>
      <c r="G19" s="13" t="s">
        <v>26</v>
      </c>
    </row>
    <row r="20" spans="1:7" ht="12.75">
      <c r="A20" s="13" t="s">
        <v>42</v>
      </c>
      <c r="B20" s="13" t="s">
        <v>12</v>
      </c>
      <c r="C20" s="13" t="s">
        <v>13</v>
      </c>
      <c r="D20" s="14">
        <v>302097.26</v>
      </c>
      <c r="E20" s="13" t="s">
        <v>14</v>
      </c>
      <c r="F20" s="14">
        <v>667214.49</v>
      </c>
      <c r="G20" s="13" t="s">
        <v>26</v>
      </c>
    </row>
    <row r="21" spans="1:7" ht="12.75">
      <c r="A21" s="13" t="s">
        <v>42</v>
      </c>
      <c r="B21" s="13" t="s">
        <v>20</v>
      </c>
      <c r="C21" s="13" t="s">
        <v>21</v>
      </c>
      <c r="D21" s="14">
        <v>44389.04</v>
      </c>
      <c r="E21" s="13" t="s">
        <v>22</v>
      </c>
      <c r="F21" s="14">
        <v>44389.04</v>
      </c>
      <c r="G21" s="13" t="s">
        <v>26</v>
      </c>
    </row>
    <row r="22" spans="1:7" ht="12.75">
      <c r="A22" s="13" t="s">
        <v>42</v>
      </c>
      <c r="B22" s="13" t="s">
        <v>23</v>
      </c>
      <c r="C22" s="13" t="s">
        <v>24</v>
      </c>
      <c r="D22" s="14">
        <v>169465</v>
      </c>
      <c r="E22" s="13" t="s">
        <v>25</v>
      </c>
      <c r="F22" s="14">
        <v>194669</v>
      </c>
      <c r="G22" s="13" t="s">
        <v>26</v>
      </c>
    </row>
    <row r="23" spans="1:7" ht="12.75">
      <c r="A23" s="13" t="s">
        <v>42</v>
      </c>
      <c r="B23" s="13" t="s">
        <v>17</v>
      </c>
      <c r="C23" s="13" t="s">
        <v>18</v>
      </c>
      <c r="D23" s="14">
        <v>26258.74</v>
      </c>
      <c r="E23" s="13" t="s">
        <v>19</v>
      </c>
      <c r="F23" s="14">
        <v>59287.74</v>
      </c>
      <c r="G23" s="13" t="s">
        <v>26</v>
      </c>
    </row>
    <row r="24" spans="1:7" ht="12.75">
      <c r="A24" s="13" t="s">
        <v>42</v>
      </c>
      <c r="B24" s="13" t="s">
        <v>27</v>
      </c>
      <c r="C24" s="13" t="s">
        <v>28</v>
      </c>
      <c r="D24" s="14">
        <v>110621.5</v>
      </c>
      <c r="E24" s="13" t="s">
        <v>29</v>
      </c>
      <c r="F24" s="14">
        <v>110621.5</v>
      </c>
      <c r="G24" s="13" t="s">
        <v>26</v>
      </c>
    </row>
    <row r="25" spans="1:6" ht="12.75">
      <c r="A25" s="4" t="s">
        <v>30</v>
      </c>
      <c r="B25" s="4"/>
      <c r="C25" s="4"/>
      <c r="D25" s="12">
        <f>SUM(D7:D24)</f>
        <v>11383661.100000001</v>
      </c>
      <c r="E25" s="8"/>
      <c r="F25" s="12">
        <f>SUM(F7:F24)-F7-F12-F14-F19</f>
        <v>13033815.610000001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G25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5.57421875" style="0" customWidth="1"/>
    <col min="4" max="4" width="15.00390625" style="9" customWidth="1"/>
    <col min="5" max="5" width="9.140625" style="9" customWidth="1"/>
    <col min="6" max="6" width="14.57421875" style="9" customWidth="1"/>
    <col min="7" max="8" width="14.57421875" style="0" customWidth="1"/>
  </cols>
  <sheetData>
    <row r="6" spans="1:7" s="1" customFormat="1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2.75">
      <c r="A7" s="3" t="s">
        <v>43</v>
      </c>
      <c r="B7" s="3" t="s">
        <v>12</v>
      </c>
      <c r="C7" s="3" t="s">
        <v>13</v>
      </c>
      <c r="D7" s="6">
        <v>361518.79</v>
      </c>
      <c r="E7" s="7" t="s">
        <v>14</v>
      </c>
      <c r="F7" s="6">
        <v>361518.79</v>
      </c>
      <c r="G7" s="3" t="s">
        <v>11</v>
      </c>
    </row>
    <row r="8" spans="1:7" ht="12.75">
      <c r="A8" s="3" t="s">
        <v>44</v>
      </c>
      <c r="B8" s="3" t="s">
        <v>12</v>
      </c>
      <c r="C8" s="3" t="s">
        <v>13</v>
      </c>
      <c r="D8" s="6">
        <v>231245.99</v>
      </c>
      <c r="E8" s="7" t="s">
        <v>14</v>
      </c>
      <c r="F8" s="6">
        <v>592764.78</v>
      </c>
      <c r="G8" s="3" t="s">
        <v>11</v>
      </c>
    </row>
    <row r="9" spans="1:7" ht="12.75">
      <c r="A9" s="3" t="s">
        <v>44</v>
      </c>
      <c r="B9" s="3" t="s">
        <v>20</v>
      </c>
      <c r="C9" s="3" t="s">
        <v>21</v>
      </c>
      <c r="D9" s="6">
        <v>63996.11</v>
      </c>
      <c r="E9" s="7" t="s">
        <v>22</v>
      </c>
      <c r="F9" s="6">
        <v>87267.43</v>
      </c>
      <c r="G9" s="3" t="s">
        <v>11</v>
      </c>
    </row>
    <row r="10" spans="1:7" ht="12.75">
      <c r="A10" s="3" t="s">
        <v>44</v>
      </c>
      <c r="B10" s="3" t="s">
        <v>23</v>
      </c>
      <c r="C10" s="3" t="s">
        <v>24</v>
      </c>
      <c r="D10" s="6">
        <v>160642.38</v>
      </c>
      <c r="E10" s="7" t="s">
        <v>25</v>
      </c>
      <c r="F10" s="6">
        <v>160642.38</v>
      </c>
      <c r="G10" s="3" t="s">
        <v>11</v>
      </c>
    </row>
    <row r="11" spans="1:7" ht="12.75">
      <c r="A11" s="3" t="s">
        <v>44</v>
      </c>
      <c r="B11" s="3" t="s">
        <v>17</v>
      </c>
      <c r="C11" s="3" t="s">
        <v>18</v>
      </c>
      <c r="D11" s="6">
        <v>26927.78</v>
      </c>
      <c r="E11" s="7" t="s">
        <v>19</v>
      </c>
      <c r="F11" s="6">
        <v>38468.26</v>
      </c>
      <c r="G11" s="3" t="s">
        <v>11</v>
      </c>
    </row>
    <row r="12" spans="1:7" ht="12.75">
      <c r="A12" s="3" t="s">
        <v>43</v>
      </c>
      <c r="B12" s="3" t="s">
        <v>8</v>
      </c>
      <c r="C12" s="3" t="s">
        <v>9</v>
      </c>
      <c r="D12" s="6">
        <v>371254.47</v>
      </c>
      <c r="E12" s="7" t="s">
        <v>10</v>
      </c>
      <c r="F12" s="6">
        <v>371254.47</v>
      </c>
      <c r="G12" s="3" t="s">
        <v>11</v>
      </c>
    </row>
    <row r="13" spans="1:7" ht="12.75">
      <c r="A13" s="3" t="s">
        <v>44</v>
      </c>
      <c r="B13" s="3" t="s">
        <v>8</v>
      </c>
      <c r="C13" s="3" t="s">
        <v>9</v>
      </c>
      <c r="D13" s="6">
        <v>324040.72</v>
      </c>
      <c r="E13" s="7" t="s">
        <v>10</v>
      </c>
      <c r="F13" s="6">
        <v>728740.33</v>
      </c>
      <c r="G13" s="3" t="s">
        <v>11</v>
      </c>
    </row>
    <row r="14" spans="1:7" ht="12.75">
      <c r="A14" s="3" t="s">
        <v>43</v>
      </c>
      <c r="B14" s="3" t="s">
        <v>12</v>
      </c>
      <c r="C14" s="3" t="s">
        <v>13</v>
      </c>
      <c r="D14" s="6">
        <v>3056782.5</v>
      </c>
      <c r="E14" s="7" t="s">
        <v>14</v>
      </c>
      <c r="F14" s="6">
        <v>3056782.5</v>
      </c>
      <c r="G14" s="3" t="s">
        <v>15</v>
      </c>
    </row>
    <row r="15" spans="1:7" ht="12.75">
      <c r="A15" s="3" t="s">
        <v>44</v>
      </c>
      <c r="B15" s="3" t="s">
        <v>12</v>
      </c>
      <c r="C15" s="3" t="s">
        <v>13</v>
      </c>
      <c r="D15" s="6">
        <v>3052729.97</v>
      </c>
      <c r="E15" s="7" t="s">
        <v>14</v>
      </c>
      <c r="F15" s="6">
        <v>6486237.47</v>
      </c>
      <c r="G15" s="3" t="s">
        <v>15</v>
      </c>
    </row>
    <row r="16" spans="1:7" ht="12.75">
      <c r="A16" s="3" t="s">
        <v>44</v>
      </c>
      <c r="B16" s="3" t="s">
        <v>20</v>
      </c>
      <c r="C16" s="3" t="s">
        <v>21</v>
      </c>
      <c r="D16" s="6">
        <v>431756.84</v>
      </c>
      <c r="E16" s="7" t="s">
        <v>22</v>
      </c>
      <c r="F16" s="6">
        <v>566047.18</v>
      </c>
      <c r="G16" s="3" t="s">
        <v>15</v>
      </c>
    </row>
    <row r="17" spans="1:7" ht="12.75">
      <c r="A17" s="3" t="s">
        <v>43</v>
      </c>
      <c r="B17" s="3" t="s">
        <v>23</v>
      </c>
      <c r="C17" s="3" t="s">
        <v>24</v>
      </c>
      <c r="D17" s="6">
        <v>1093193.3</v>
      </c>
      <c r="E17" s="7" t="s">
        <v>25</v>
      </c>
      <c r="F17" s="6">
        <v>1093193.3</v>
      </c>
      <c r="G17" s="3" t="s">
        <v>15</v>
      </c>
    </row>
    <row r="18" spans="1:7" ht="12.75">
      <c r="A18" s="3" t="s">
        <v>44</v>
      </c>
      <c r="B18" s="3" t="s">
        <v>23</v>
      </c>
      <c r="C18" s="3" t="s">
        <v>24</v>
      </c>
      <c r="D18" s="6">
        <v>728070.75</v>
      </c>
      <c r="E18" s="7" t="s">
        <v>25</v>
      </c>
      <c r="F18" s="6">
        <v>2000572.58</v>
      </c>
      <c r="G18" s="3" t="s">
        <v>15</v>
      </c>
    </row>
    <row r="19" spans="1:7" ht="12.75">
      <c r="A19" s="3" t="s">
        <v>44</v>
      </c>
      <c r="B19" s="3" t="s">
        <v>17</v>
      </c>
      <c r="C19" s="3" t="s">
        <v>18</v>
      </c>
      <c r="D19" s="6">
        <v>533738.99</v>
      </c>
      <c r="E19" s="7" t="s">
        <v>19</v>
      </c>
      <c r="F19" s="6">
        <v>550142.02</v>
      </c>
      <c r="G19" s="3" t="s">
        <v>15</v>
      </c>
    </row>
    <row r="20" spans="1:7" ht="12.75">
      <c r="A20" s="3" t="s">
        <v>44</v>
      </c>
      <c r="B20" s="3" t="s">
        <v>12</v>
      </c>
      <c r="C20" s="3" t="s">
        <v>13</v>
      </c>
      <c r="D20" s="6">
        <v>606588.52</v>
      </c>
      <c r="E20" s="7" t="s">
        <v>14</v>
      </c>
      <c r="F20" s="6">
        <v>689549.8</v>
      </c>
      <c r="G20" s="3" t="s">
        <v>26</v>
      </c>
    </row>
    <row r="21" spans="1:7" ht="12.75">
      <c r="A21" s="3" t="s">
        <v>44</v>
      </c>
      <c r="B21" s="3" t="s">
        <v>20</v>
      </c>
      <c r="C21" s="3" t="s">
        <v>21</v>
      </c>
      <c r="D21" s="6">
        <v>42195.31</v>
      </c>
      <c r="E21" s="7" t="s">
        <v>22</v>
      </c>
      <c r="F21" s="6">
        <v>42195.31</v>
      </c>
      <c r="G21" s="3" t="s">
        <v>26</v>
      </c>
    </row>
    <row r="22" spans="1:7" ht="12.75">
      <c r="A22" s="3" t="s">
        <v>44</v>
      </c>
      <c r="B22" s="3" t="s">
        <v>23</v>
      </c>
      <c r="C22" s="3" t="s">
        <v>24</v>
      </c>
      <c r="D22" s="6">
        <v>169321</v>
      </c>
      <c r="E22" s="7" t="s">
        <v>25</v>
      </c>
      <c r="F22" s="6">
        <v>171521</v>
      </c>
      <c r="G22" s="3" t="s">
        <v>26</v>
      </c>
    </row>
    <row r="23" spans="1:7" ht="12.75">
      <c r="A23" s="3" t="s">
        <v>44</v>
      </c>
      <c r="B23" s="3" t="s">
        <v>17</v>
      </c>
      <c r="C23" s="3" t="s">
        <v>18</v>
      </c>
      <c r="D23" s="6">
        <v>26248.08</v>
      </c>
      <c r="E23" s="7" t="s">
        <v>19</v>
      </c>
      <c r="F23" s="6">
        <v>53728.52</v>
      </c>
      <c r="G23" s="3" t="s">
        <v>26</v>
      </c>
    </row>
    <row r="24" spans="1:7" ht="12.75">
      <c r="A24" s="3" t="s">
        <v>44</v>
      </c>
      <c r="B24" s="3" t="s">
        <v>27</v>
      </c>
      <c r="C24" s="3" t="s">
        <v>28</v>
      </c>
      <c r="D24" s="6">
        <v>137072</v>
      </c>
      <c r="E24" s="7" t="s">
        <v>29</v>
      </c>
      <c r="F24" s="6">
        <v>137072</v>
      </c>
      <c r="G24" s="3" t="s">
        <v>26</v>
      </c>
    </row>
    <row r="25" spans="1:7" s="5" customFormat="1" ht="14.25" customHeight="1">
      <c r="A25" s="4" t="s">
        <v>30</v>
      </c>
      <c r="B25" s="4"/>
      <c r="C25" s="4"/>
      <c r="D25" s="8">
        <f>SUM(D7:D24)</f>
        <v>11417323.500000002</v>
      </c>
      <c r="E25" s="8"/>
      <c r="F25" s="8">
        <f>SUM(F7:F24)-F7-F12-F14-F17</f>
        <v>12304949.059999997</v>
      </c>
      <c r="G25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G21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18.140625" style="0" customWidth="1"/>
    <col min="3" max="3" width="36.28125" style="0" customWidth="1"/>
    <col min="4" max="4" width="13.140625" style="0" customWidth="1"/>
    <col min="5" max="5" width="9.140625" style="9" customWidth="1"/>
    <col min="6" max="6" width="14.140625" style="0" customWidth="1"/>
    <col min="7" max="7" width="15.00390625" style="0" customWidth="1"/>
  </cols>
  <sheetData>
    <row r="6" spans="1:7" s="1" customFormat="1" ht="42.7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2.75">
      <c r="A7" s="3" t="s">
        <v>45</v>
      </c>
      <c r="B7" s="3" t="s">
        <v>12</v>
      </c>
      <c r="C7" s="3" t="s">
        <v>13</v>
      </c>
      <c r="D7" s="11">
        <v>110995.99</v>
      </c>
      <c r="E7" s="7" t="s">
        <v>14</v>
      </c>
      <c r="F7" s="11">
        <v>1905739.75</v>
      </c>
      <c r="G7" s="3" t="s">
        <v>11</v>
      </c>
    </row>
    <row r="8" spans="1:7" ht="12.75">
      <c r="A8" s="3" t="s">
        <v>45</v>
      </c>
      <c r="B8" s="3" t="s">
        <v>20</v>
      </c>
      <c r="C8" s="3" t="s">
        <v>21</v>
      </c>
      <c r="D8" s="11">
        <v>42848.49</v>
      </c>
      <c r="E8" s="7" t="s">
        <v>22</v>
      </c>
      <c r="F8" s="11">
        <v>220082.07</v>
      </c>
      <c r="G8" s="3" t="s">
        <v>11</v>
      </c>
    </row>
    <row r="9" spans="1:7" ht="12.75">
      <c r="A9" s="3" t="s">
        <v>45</v>
      </c>
      <c r="B9" s="3" t="s">
        <v>23</v>
      </c>
      <c r="C9" s="3" t="s">
        <v>24</v>
      </c>
      <c r="D9" s="11">
        <v>81573.49</v>
      </c>
      <c r="E9" s="7" t="s">
        <v>25</v>
      </c>
      <c r="F9" s="11">
        <v>617665.56</v>
      </c>
      <c r="G9" s="3" t="s">
        <v>11</v>
      </c>
    </row>
    <row r="10" spans="1:7" ht="12.75">
      <c r="A10" s="3" t="s">
        <v>45</v>
      </c>
      <c r="B10" s="3" t="s">
        <v>17</v>
      </c>
      <c r="C10" s="3" t="s">
        <v>18</v>
      </c>
      <c r="D10" s="11">
        <v>4828.35</v>
      </c>
      <c r="E10" s="7" t="s">
        <v>19</v>
      </c>
      <c r="F10" s="11">
        <v>122971.53</v>
      </c>
      <c r="G10" s="3" t="s">
        <v>11</v>
      </c>
    </row>
    <row r="11" spans="1:7" ht="12.75">
      <c r="A11" s="3" t="s">
        <v>45</v>
      </c>
      <c r="B11" s="3" t="s">
        <v>8</v>
      </c>
      <c r="C11" s="3" t="s">
        <v>9</v>
      </c>
      <c r="D11" s="11">
        <v>5156.29</v>
      </c>
      <c r="E11" s="7" t="s">
        <v>10</v>
      </c>
      <c r="F11" s="11">
        <v>2207446.94</v>
      </c>
      <c r="G11" s="3" t="s">
        <v>11</v>
      </c>
    </row>
    <row r="12" spans="1:7" ht="12.75">
      <c r="A12" s="3" t="s">
        <v>45</v>
      </c>
      <c r="B12" s="3" t="s">
        <v>12</v>
      </c>
      <c r="C12" s="3" t="s">
        <v>13</v>
      </c>
      <c r="D12" s="11">
        <v>102787.64</v>
      </c>
      <c r="E12" s="7" t="s">
        <v>14</v>
      </c>
      <c r="F12" s="11">
        <v>19401074.79</v>
      </c>
      <c r="G12" s="3" t="s">
        <v>15</v>
      </c>
    </row>
    <row r="13" spans="1:7" ht="12.75">
      <c r="A13" s="3" t="s">
        <v>45</v>
      </c>
      <c r="B13" s="3" t="s">
        <v>20</v>
      </c>
      <c r="C13" s="3" t="s">
        <v>21</v>
      </c>
      <c r="D13" s="11">
        <v>34857.63</v>
      </c>
      <c r="E13" s="7" t="s">
        <v>22</v>
      </c>
      <c r="F13" s="11">
        <v>1470405.36</v>
      </c>
      <c r="G13" s="3" t="s">
        <v>15</v>
      </c>
    </row>
    <row r="14" spans="1:7" ht="12.75">
      <c r="A14" s="3" t="s">
        <v>45</v>
      </c>
      <c r="B14" s="3" t="s">
        <v>23</v>
      </c>
      <c r="C14" s="3" t="s">
        <v>24</v>
      </c>
      <c r="D14" s="11">
        <v>394.26</v>
      </c>
      <c r="E14" s="7" t="s">
        <v>25</v>
      </c>
      <c r="F14" s="11">
        <v>6655046.36</v>
      </c>
      <c r="G14" s="3" t="s">
        <v>15</v>
      </c>
    </row>
    <row r="15" spans="1:7" ht="12.75">
      <c r="A15" s="3" t="s">
        <v>45</v>
      </c>
      <c r="B15" s="3" t="s">
        <v>17</v>
      </c>
      <c r="C15" s="3" t="s">
        <v>18</v>
      </c>
      <c r="D15" s="11">
        <v>173.16</v>
      </c>
      <c r="E15" s="7" t="s">
        <v>19</v>
      </c>
      <c r="F15" s="11">
        <v>1742153.09</v>
      </c>
      <c r="G15" s="3" t="s">
        <v>15</v>
      </c>
    </row>
    <row r="16" spans="1:7" ht="12.75">
      <c r="A16" s="3" t="s">
        <v>45</v>
      </c>
      <c r="B16" s="3" t="s">
        <v>12</v>
      </c>
      <c r="C16" s="3" t="s">
        <v>13</v>
      </c>
      <c r="D16" s="11">
        <v>53620.21</v>
      </c>
      <c r="E16" s="7" t="s">
        <v>14</v>
      </c>
      <c r="F16" s="11">
        <v>1992432.93</v>
      </c>
      <c r="G16" s="3" t="s">
        <v>26</v>
      </c>
    </row>
    <row r="17" spans="1:7" ht="12.75">
      <c r="A17" s="3" t="s">
        <v>45</v>
      </c>
      <c r="B17" s="3" t="s">
        <v>20</v>
      </c>
      <c r="C17" s="3" t="s">
        <v>21</v>
      </c>
      <c r="D17" s="11">
        <v>0</v>
      </c>
      <c r="E17" s="7" t="s">
        <v>22</v>
      </c>
      <c r="F17" s="11">
        <v>109286.72</v>
      </c>
      <c r="G17" s="3" t="s">
        <v>26</v>
      </c>
    </row>
    <row r="18" spans="1:7" ht="12.75">
      <c r="A18" s="3" t="s">
        <v>45</v>
      </c>
      <c r="B18" s="3" t="s">
        <v>23</v>
      </c>
      <c r="C18" s="3" t="s">
        <v>24</v>
      </c>
      <c r="D18" s="11">
        <v>25082.5</v>
      </c>
      <c r="E18" s="7" t="s">
        <v>25</v>
      </c>
      <c r="F18" s="11">
        <v>548303.5</v>
      </c>
      <c r="G18" s="3" t="s">
        <v>26</v>
      </c>
    </row>
    <row r="19" spans="1:7" ht="12.75">
      <c r="A19" s="3" t="s">
        <v>45</v>
      </c>
      <c r="B19" s="3" t="s">
        <v>17</v>
      </c>
      <c r="C19" s="3" t="s">
        <v>18</v>
      </c>
      <c r="D19" s="11">
        <v>210.38</v>
      </c>
      <c r="E19" s="7" t="s">
        <v>19</v>
      </c>
      <c r="F19" s="11">
        <v>148249.78</v>
      </c>
      <c r="G19" s="3" t="s">
        <v>26</v>
      </c>
    </row>
    <row r="20" spans="1:7" ht="12.75">
      <c r="A20" s="3" t="s">
        <v>45</v>
      </c>
      <c r="B20" s="3" t="s">
        <v>27</v>
      </c>
      <c r="C20" s="3" t="s">
        <v>28</v>
      </c>
      <c r="D20" s="11">
        <v>304</v>
      </c>
      <c r="E20" s="7" t="s">
        <v>29</v>
      </c>
      <c r="F20" s="11">
        <v>373998.5</v>
      </c>
      <c r="G20" s="3" t="s">
        <v>26</v>
      </c>
    </row>
    <row r="21" spans="1:7" s="5" customFormat="1" ht="18" customHeight="1">
      <c r="A21" s="4" t="s">
        <v>30</v>
      </c>
      <c r="B21" s="4"/>
      <c r="C21" s="4"/>
      <c r="D21" s="12">
        <f>SUM(D7:D20)</f>
        <v>462832.3900000001</v>
      </c>
      <c r="E21" s="8"/>
      <c r="F21" s="12">
        <f>SUM(F7:F20)</f>
        <v>37514856.88</v>
      </c>
      <c r="G21" s="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G25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5.140625" style="0" customWidth="1"/>
    <col min="3" max="3" width="27.140625" style="0" customWidth="1"/>
    <col min="4" max="4" width="13.7109375" style="0" customWidth="1"/>
    <col min="5" max="5" width="9.140625" style="9" customWidth="1"/>
    <col min="6" max="6" width="15.28125" style="0" customWidth="1"/>
    <col min="7" max="7" width="17.140625" style="0" customWidth="1"/>
    <col min="8" max="8" width="12.140625" style="0" customWidth="1"/>
  </cols>
  <sheetData>
    <row r="6" spans="1:7" s="1" customFormat="1" ht="38.25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</row>
    <row r="7" spans="1:7" ht="12.75">
      <c r="A7" s="3" t="s">
        <v>48</v>
      </c>
      <c r="B7" s="3" t="s">
        <v>12</v>
      </c>
      <c r="C7" s="3" t="s">
        <v>13</v>
      </c>
      <c r="D7" s="11">
        <v>436373.99</v>
      </c>
      <c r="E7" s="7" t="s">
        <v>14</v>
      </c>
      <c r="F7" s="11">
        <v>436373.99</v>
      </c>
      <c r="G7" s="3" t="s">
        <v>11</v>
      </c>
    </row>
    <row r="8" spans="1:7" ht="12.75">
      <c r="A8" s="3" t="s">
        <v>48</v>
      </c>
      <c r="B8" s="3" t="s">
        <v>8</v>
      </c>
      <c r="C8" s="3" t="s">
        <v>9</v>
      </c>
      <c r="D8" s="11">
        <v>350664.81</v>
      </c>
      <c r="E8" s="7" t="s">
        <v>10</v>
      </c>
      <c r="F8" s="11">
        <v>350664.81</v>
      </c>
      <c r="G8" s="3" t="s">
        <v>11</v>
      </c>
    </row>
    <row r="9" spans="1:7" ht="12.75">
      <c r="A9" s="3" t="s">
        <v>49</v>
      </c>
      <c r="B9" s="3" t="s">
        <v>23</v>
      </c>
      <c r="C9" s="3" t="s">
        <v>24</v>
      </c>
      <c r="D9" s="11">
        <v>207715.95</v>
      </c>
      <c r="E9" s="7" t="s">
        <v>25</v>
      </c>
      <c r="F9" s="11">
        <v>263892.07</v>
      </c>
      <c r="G9" s="3" t="s">
        <v>11</v>
      </c>
    </row>
    <row r="10" spans="1:7" ht="12.75">
      <c r="A10" s="3" t="s">
        <v>49</v>
      </c>
      <c r="B10" s="3" t="s">
        <v>17</v>
      </c>
      <c r="C10" s="3" t="s">
        <v>18</v>
      </c>
      <c r="D10" s="11">
        <v>24901.26</v>
      </c>
      <c r="E10" s="7" t="s">
        <v>19</v>
      </c>
      <c r="F10" s="11">
        <v>61295.4</v>
      </c>
      <c r="G10" s="3" t="s">
        <v>11</v>
      </c>
    </row>
    <row r="11" spans="1:7" ht="12.75">
      <c r="A11" s="3" t="s">
        <v>49</v>
      </c>
      <c r="B11" s="3" t="s">
        <v>12</v>
      </c>
      <c r="C11" s="3" t="s">
        <v>13</v>
      </c>
      <c r="D11" s="11">
        <v>197019.81</v>
      </c>
      <c r="E11" s="7" t="s">
        <v>14</v>
      </c>
      <c r="F11" s="11">
        <v>820522.92</v>
      </c>
      <c r="G11" s="3" t="s">
        <v>11</v>
      </c>
    </row>
    <row r="12" spans="1:7" ht="12.75">
      <c r="A12" s="3" t="s">
        <v>49</v>
      </c>
      <c r="B12" s="3" t="s">
        <v>8</v>
      </c>
      <c r="C12" s="3" t="s">
        <v>9</v>
      </c>
      <c r="D12" s="11">
        <v>338861.84</v>
      </c>
      <c r="E12" s="7" t="s">
        <v>10</v>
      </c>
      <c r="F12" s="11">
        <v>723059.06</v>
      </c>
      <c r="G12" s="3" t="s">
        <v>11</v>
      </c>
    </row>
    <row r="13" spans="1:7" ht="12.75">
      <c r="A13" s="3" t="s">
        <v>49</v>
      </c>
      <c r="B13" s="3" t="s">
        <v>20</v>
      </c>
      <c r="C13" s="3" t="s">
        <v>21</v>
      </c>
      <c r="D13" s="11">
        <v>61688.02</v>
      </c>
      <c r="E13" s="7" t="s">
        <v>22</v>
      </c>
      <c r="F13" s="11">
        <v>61688.02</v>
      </c>
      <c r="G13" s="3" t="s">
        <v>11</v>
      </c>
    </row>
    <row r="14" spans="1:7" ht="12.75">
      <c r="A14" s="3" t="s">
        <v>48</v>
      </c>
      <c r="B14" s="3" t="s">
        <v>12</v>
      </c>
      <c r="C14" s="3" t="s">
        <v>13</v>
      </c>
      <c r="D14" s="11">
        <v>2815405.5</v>
      </c>
      <c r="E14" s="7" t="s">
        <v>14</v>
      </c>
      <c r="F14" s="11">
        <v>2815405.5</v>
      </c>
      <c r="G14" s="3" t="s">
        <v>15</v>
      </c>
    </row>
    <row r="15" spans="1:7" ht="12.75">
      <c r="A15" s="3" t="s">
        <v>49</v>
      </c>
      <c r="B15" s="3" t="s">
        <v>12</v>
      </c>
      <c r="C15" s="3" t="s">
        <v>13</v>
      </c>
      <c r="D15" s="11">
        <v>3294148.41</v>
      </c>
      <c r="E15" s="7" t="s">
        <v>14</v>
      </c>
      <c r="F15" s="11">
        <v>6824944.71</v>
      </c>
      <c r="G15" s="3" t="s">
        <v>15</v>
      </c>
    </row>
    <row r="16" spans="1:7" ht="12.75">
      <c r="A16" s="3" t="s">
        <v>49</v>
      </c>
      <c r="B16" s="3" t="s">
        <v>17</v>
      </c>
      <c r="C16" s="3" t="s">
        <v>18</v>
      </c>
      <c r="D16" s="11">
        <v>533471.76</v>
      </c>
      <c r="E16" s="7" t="s">
        <v>19</v>
      </c>
      <c r="F16" s="11">
        <v>620347.34</v>
      </c>
      <c r="G16" s="3" t="s">
        <v>15</v>
      </c>
    </row>
    <row r="17" spans="1:7" ht="12.75">
      <c r="A17" s="3" t="s">
        <v>49</v>
      </c>
      <c r="B17" s="3" t="s">
        <v>20</v>
      </c>
      <c r="C17" s="3" t="s">
        <v>21</v>
      </c>
      <c r="D17" s="11">
        <v>431346.2</v>
      </c>
      <c r="E17" s="7" t="s">
        <v>22</v>
      </c>
      <c r="F17" s="11">
        <v>492673.45</v>
      </c>
      <c r="G17" s="3" t="s">
        <v>15</v>
      </c>
    </row>
    <row r="18" spans="1:7" ht="12.75">
      <c r="A18" s="3" t="s">
        <v>49</v>
      </c>
      <c r="B18" s="3" t="s">
        <v>23</v>
      </c>
      <c r="C18" s="3" t="s">
        <v>24</v>
      </c>
      <c r="D18" s="11">
        <v>1821246</v>
      </c>
      <c r="E18" s="7" t="s">
        <v>25</v>
      </c>
      <c r="F18" s="11">
        <v>2082280.58</v>
      </c>
      <c r="G18" s="3" t="s">
        <v>15</v>
      </c>
    </row>
    <row r="19" spans="1:7" ht="12.75">
      <c r="A19" s="3" t="s">
        <v>48</v>
      </c>
      <c r="B19" s="3" t="s">
        <v>12</v>
      </c>
      <c r="C19" s="3" t="s">
        <v>13</v>
      </c>
      <c r="D19" s="11">
        <v>290131.47</v>
      </c>
      <c r="E19" s="7" t="s">
        <v>14</v>
      </c>
      <c r="F19" s="11">
        <v>290131.47</v>
      </c>
      <c r="G19" s="3" t="s">
        <v>26</v>
      </c>
    </row>
    <row r="20" spans="1:7" ht="12.75">
      <c r="A20" s="3" t="s">
        <v>49</v>
      </c>
      <c r="B20" s="3" t="s">
        <v>17</v>
      </c>
      <c r="C20" s="3" t="s">
        <v>18</v>
      </c>
      <c r="D20" s="11">
        <v>28412.35</v>
      </c>
      <c r="E20" s="7" t="s">
        <v>19</v>
      </c>
      <c r="F20" s="11">
        <v>57430.07</v>
      </c>
      <c r="G20" s="3" t="s">
        <v>26</v>
      </c>
    </row>
    <row r="21" spans="1:7" ht="12.75">
      <c r="A21" s="3" t="s">
        <v>49</v>
      </c>
      <c r="B21" s="3" t="s">
        <v>12</v>
      </c>
      <c r="C21" s="3" t="s">
        <v>13</v>
      </c>
      <c r="D21" s="11">
        <v>321255.33</v>
      </c>
      <c r="E21" s="7" t="s">
        <v>14</v>
      </c>
      <c r="F21" s="11">
        <v>658058.8</v>
      </c>
      <c r="G21" s="3" t="s">
        <v>26</v>
      </c>
    </row>
    <row r="22" spans="1:7" ht="12.75">
      <c r="A22" s="3" t="s">
        <v>49</v>
      </c>
      <c r="B22" s="3" t="s">
        <v>23</v>
      </c>
      <c r="C22" s="3" t="s">
        <v>24</v>
      </c>
      <c r="D22" s="11">
        <v>168293</v>
      </c>
      <c r="E22" s="7" t="s">
        <v>25</v>
      </c>
      <c r="F22" s="11">
        <v>189055</v>
      </c>
      <c r="G22" s="3" t="s">
        <v>26</v>
      </c>
    </row>
    <row r="23" spans="1:7" ht="12.75">
      <c r="A23" s="3" t="s">
        <v>49</v>
      </c>
      <c r="B23" s="3" t="s">
        <v>20</v>
      </c>
      <c r="C23" s="3" t="s">
        <v>21</v>
      </c>
      <c r="D23" s="11">
        <v>33009.03</v>
      </c>
      <c r="E23" s="7" t="s">
        <v>22</v>
      </c>
      <c r="F23" s="11">
        <v>33009.03</v>
      </c>
      <c r="G23" s="3" t="s">
        <v>26</v>
      </c>
    </row>
    <row r="24" spans="1:7" ht="12.75">
      <c r="A24" s="3" t="s">
        <v>49</v>
      </c>
      <c r="B24" s="3" t="s">
        <v>27</v>
      </c>
      <c r="C24" s="3" t="s">
        <v>28</v>
      </c>
      <c r="D24" s="11">
        <v>141630.5</v>
      </c>
      <c r="E24" s="7" t="s">
        <v>29</v>
      </c>
      <c r="F24" s="11">
        <v>163999</v>
      </c>
      <c r="G24" s="3" t="s">
        <v>26</v>
      </c>
    </row>
    <row r="25" spans="1:7" s="5" customFormat="1" ht="15" customHeight="1">
      <c r="A25" s="4" t="s">
        <v>30</v>
      </c>
      <c r="B25" s="4"/>
      <c r="C25" s="4"/>
      <c r="D25" s="12">
        <f>SUM(D7:D24)</f>
        <v>11495575.229999999</v>
      </c>
      <c r="E25" s="12"/>
      <c r="F25" s="12">
        <f>SUM(F7:F24)-F7-F8-F14-F19</f>
        <v>13052255.450000001</v>
      </c>
      <c r="G25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olt</dc:creator>
  <cp:keywords/>
  <dc:description/>
  <cp:lastModifiedBy>cas olt</cp:lastModifiedBy>
  <cp:lastPrinted>2018-09-26T10:30:27Z</cp:lastPrinted>
  <dcterms:created xsi:type="dcterms:W3CDTF">2018-03-14T07:21:47Z</dcterms:created>
  <dcterms:modified xsi:type="dcterms:W3CDTF">2019-06-14T08:37:29Z</dcterms:modified>
  <cp:category/>
  <cp:version/>
  <cp:contentType/>
  <cp:contentStatus/>
</cp:coreProperties>
</file>