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05" tabRatio="317" activeTab="0"/>
  </bookViews>
  <sheets>
    <sheet name="Contracte - PNS - 2022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<sst xmlns="http://schemas.openxmlformats.org/spreadsheetml/2006/main" count="86" uniqueCount="52">
  <si>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VALORI CONTRACTATE LA PROGRAMELE NATIONALE DE SANATATE PE ANUL 2023</t>
  </si>
  <si>
    <t>lei</t>
  </si>
  <si>
    <t>Denumire program/subprogram</t>
  </si>
  <si>
    <t>Denumire activitate</t>
  </si>
  <si>
    <t>Unitatea sanitara</t>
  </si>
  <si>
    <t>Valoare contract 2023</t>
  </si>
  <si>
    <t>Program naţional de boli cardiovasculare</t>
  </si>
  <si>
    <t>dilatare percutană</t>
  </si>
  <si>
    <t>Spitalul Judetean de Urgenta Ploiesti</t>
  </si>
  <si>
    <t>stimulatoare cardiace</t>
  </si>
  <si>
    <t xml:space="preserve">Total program                       </t>
  </si>
  <si>
    <t>Subprogramul de tratament al bolnavilor cu afecţiuni oncologice</t>
  </si>
  <si>
    <t xml:space="preserve">medicamente - activitate curenta </t>
  </si>
  <si>
    <t>Spitalul Municipal Ploiesti</t>
  </si>
  <si>
    <t>Spitalul Municipal Campina</t>
  </si>
  <si>
    <t>SC Medical Center Gral SRL</t>
  </si>
  <si>
    <t xml:space="preserve">Total subprogram                       </t>
  </si>
  <si>
    <t>medicamente - COST-VOLUM</t>
  </si>
  <si>
    <t>Subprogramul de radioterapie a bolnavilor cu afecţiuni oncologice</t>
  </si>
  <si>
    <t xml:space="preserve">Total subprogram          </t>
  </si>
  <si>
    <t>Programul naţional de diabet zaharat</t>
  </si>
  <si>
    <t>tratament medicamentos</t>
  </si>
  <si>
    <t>pompe insulină</t>
  </si>
  <si>
    <t>consumabile pompe insulină</t>
  </si>
  <si>
    <t>sisteme monitorizare continua a glicemiei</t>
  </si>
  <si>
    <t>sisteme pompa de insulina cu senzori de monitorizare continua  a glicemiei</t>
  </si>
  <si>
    <t>materiale consumabile pentru sisteme monitorizare continua a glicemiei</t>
  </si>
  <si>
    <t>materiale consumabile pentru sisteme pompa de insulina cu senzori de monitorizare continua  a glicemiei</t>
  </si>
  <si>
    <t>Program naţional de tratament al hemofiliei şi talasemiei</t>
  </si>
  <si>
    <t>Hemofilie congenitala fara inhibitori/boală von Willebrand - substituţia profilactică continuă</t>
  </si>
  <si>
    <t>Hemofilie congenitala fara inhibitori/boală von Willebrand - substituţia profilactică intermitentă/ de scurtă durată</t>
  </si>
  <si>
    <t>Hemofilie congenitala fara inhibitori/boală von Willebrand - tratamentul "on demand" (curativ) al accidentelor hemoragice</t>
  </si>
  <si>
    <t>Spitalul de Pediatrie Ploiesti</t>
  </si>
  <si>
    <t>Hemofilie congenitala cu inhibitori - tratamentul de oprire a sângerărilor</t>
  </si>
  <si>
    <t xml:space="preserve">Talasemie                 </t>
  </si>
  <si>
    <t xml:space="preserve">Program naţional de diagnostic şi tratament pentru boli rare </t>
  </si>
  <si>
    <t>mucopolizaharidoză tip II (Hunter)</t>
  </si>
  <si>
    <t xml:space="preserve">purpura trombocitopenica imuna cronică </t>
  </si>
  <si>
    <t>medicamente incluse condiţionat - purpura trombocitopenica trombotica dobandita (PTTd) - medicamente COST-VOLUM</t>
  </si>
  <si>
    <t>medicamente incluse condiţionat - hemofilia A - medicamente COST-VOLUM</t>
  </si>
  <si>
    <t>Programul naţional de endocrinologie</t>
  </si>
  <si>
    <t xml:space="preserve">osteoporoză                   </t>
  </si>
  <si>
    <t>Programul national de ortopedie</t>
  </si>
  <si>
    <t>endoproteze adulţi</t>
  </si>
  <si>
    <t>Spitalul de Ortopedie si Traumatologie Azuga</t>
  </si>
  <si>
    <t>instabilitate articulară trataţi prin implanturi de fixare adulti</t>
  </si>
  <si>
    <t>Programul National de supleere a functiei renale la bolnavii cu insuficienta renală cronică</t>
  </si>
  <si>
    <t>SC Fresenius NephroCare Romania SRL I</t>
  </si>
  <si>
    <t>SC Fresenius NephroCare Romania SRL II</t>
  </si>
  <si>
    <t xml:space="preserve">SC Diaverum  Romania SRL-punct BUSTENI </t>
  </si>
  <si>
    <t>SC Centrul Medical REPER SRL</t>
  </si>
  <si>
    <t xml:space="preserve">Total program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</si>
</sst>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\-??\ _l_e_i_-;_-@_-"/>
    <numFmt numFmtId="165" formatCode="#,##0.00_ ;[Red]\-#,##0.00\ "/>
  </numFmts>
  <fonts count="42">
    <font>
      <sz val="10"/>
      <name val="Arial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1" fontId="2" fillId="28" borderId="1">
      <alignment vertical="center" wrapText="1"/>
      <protection/>
    </xf>
    <xf numFmtId="0" fontId="28" fillId="29" borderId="2" applyNumberFormat="0" applyAlignment="0" applyProtection="0"/>
    <xf numFmtId="0" fontId="29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3" borderId="2" applyNumberFormat="0" applyAlignment="0" applyProtection="0"/>
    <xf numFmtId="0" fontId="36" fillId="0" borderId="7" applyNumberFormat="0" applyFill="0" applyAlignment="0" applyProtection="0"/>
    <xf numFmtId="0" fontId="37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5" borderId="8" applyNumberFormat="0" applyFont="0" applyAlignment="0" applyProtection="0"/>
    <xf numFmtId="0" fontId="38" fillId="29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6" fillId="0" borderId="11" xfId="70" applyFont="1" applyFill="1" applyBorder="1" applyAlignment="1">
      <alignment horizontal="center" vertical="center" wrapText="1"/>
      <protection/>
    </xf>
    <xf numFmtId="0" fontId="6" fillId="0" borderId="12" xfId="70" applyFont="1" applyFill="1" applyBorder="1" applyAlignment="1">
      <alignment horizontal="center" vertical="center" wrapText="1"/>
      <protection/>
    </xf>
    <xf numFmtId="4" fontId="6" fillId="0" borderId="12" xfId="61" applyNumberFormat="1" applyFont="1" applyFill="1" applyBorder="1" applyAlignment="1">
      <alignment horizontal="center" vertical="center" wrapText="1"/>
      <protection/>
    </xf>
    <xf numFmtId="4" fontId="6" fillId="0" borderId="13" xfId="70" applyNumberFormat="1" applyFont="1" applyFill="1" applyBorder="1" applyAlignment="1">
      <alignment horizontal="center" vertical="center" wrapText="1"/>
      <protection/>
    </xf>
    <xf numFmtId="0" fontId="6" fillId="28" borderId="14" xfId="70" applyFont="1" applyFill="1" applyBorder="1" applyAlignment="1">
      <alignment horizontal="center" vertical="center" wrapText="1"/>
      <protection/>
    </xf>
    <xf numFmtId="4" fontId="9" fillId="0" borderId="14" xfId="70" applyNumberFormat="1" applyFont="1" applyFill="1" applyBorder="1" applyAlignment="1">
      <alignment horizontal="center" vertical="center" wrapText="1"/>
      <protection/>
    </xf>
    <xf numFmtId="4" fontId="10" fillId="0" borderId="15" xfId="70" applyNumberFormat="1" applyFont="1" applyFill="1" applyBorder="1" applyAlignment="1">
      <alignment horizontal="center" vertical="center" wrapText="1"/>
      <protection/>
    </xf>
    <xf numFmtId="0" fontId="6" fillId="28" borderId="1" xfId="70" applyFont="1" applyFill="1" applyBorder="1" applyAlignment="1">
      <alignment horizontal="center" vertical="center" wrapText="1"/>
      <protection/>
    </xf>
    <xf numFmtId="0" fontId="6" fillId="0" borderId="1" xfId="70" applyFont="1" applyFill="1" applyBorder="1" applyAlignment="1">
      <alignment horizontal="center" vertical="center" wrapText="1"/>
      <protection/>
    </xf>
    <xf numFmtId="4" fontId="10" fillId="0" borderId="16" xfId="70" applyNumberFormat="1" applyFont="1" applyFill="1" applyBorder="1" applyAlignment="1">
      <alignment horizontal="center" vertical="center" wrapText="1"/>
      <protection/>
    </xf>
    <xf numFmtId="4" fontId="9" fillId="36" borderId="16" xfId="70" applyNumberFormat="1" applyFont="1" applyFill="1" applyBorder="1" applyAlignment="1">
      <alignment horizontal="center" vertical="center" wrapText="1"/>
      <protection/>
    </xf>
    <xf numFmtId="4" fontId="9" fillId="0" borderId="16" xfId="70" applyNumberFormat="1" applyFont="1" applyFill="1" applyBorder="1" applyAlignment="1">
      <alignment horizontal="center" vertical="center" wrapText="1"/>
      <protection/>
    </xf>
    <xf numFmtId="3" fontId="6" fillId="28" borderId="1" xfId="70" applyNumberFormat="1" applyFont="1" applyFill="1" applyBorder="1" applyAlignment="1">
      <alignment horizontal="center" vertical="center" wrapText="1"/>
      <protection/>
    </xf>
    <xf numFmtId="4" fontId="9" fillId="0" borderId="1" xfId="70" applyNumberFormat="1" applyFont="1" applyFill="1" applyBorder="1" applyAlignment="1">
      <alignment horizontal="center" vertical="center" wrapText="1"/>
      <protection/>
    </xf>
    <xf numFmtId="165" fontId="6" fillId="36" borderId="17" xfId="7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6" fillId="37" borderId="18" xfId="70" applyFont="1" applyFill="1" applyBorder="1" applyAlignment="1">
      <alignment horizontal="left" vertical="center" wrapText="1"/>
      <protection/>
    </xf>
    <xf numFmtId="0" fontId="6" fillId="36" borderId="1" xfId="70" applyFont="1" applyFill="1" applyBorder="1" applyAlignment="1">
      <alignment horizontal="center" vertical="center" wrapText="1"/>
      <protection/>
    </xf>
    <xf numFmtId="0" fontId="6" fillId="37" borderId="19" xfId="70" applyFont="1" applyFill="1" applyBorder="1" applyAlignment="1">
      <alignment horizontal="center" vertical="center" wrapText="1"/>
      <protection/>
    </xf>
    <xf numFmtId="0" fontId="6" fillId="28" borderId="1" xfId="70" applyFont="1" applyFill="1" applyBorder="1" applyAlignment="1">
      <alignment horizontal="center" vertical="center" wrapText="1"/>
      <protection/>
    </xf>
    <xf numFmtId="0" fontId="6" fillId="37" borderId="19" xfId="70" applyFont="1" applyFill="1" applyBorder="1" applyAlignment="1">
      <alignment horizontal="left" vertical="center" wrapText="1"/>
      <protection/>
    </xf>
    <xf numFmtId="0" fontId="6" fillId="36" borderId="19" xfId="70" applyFont="1" applyFill="1" applyBorder="1" applyAlignment="1">
      <alignment horizontal="center" vertical="center" wrapText="1"/>
      <protection/>
    </xf>
    <xf numFmtId="3" fontId="6" fillId="28" borderId="1" xfId="70" applyNumberFormat="1" applyFont="1" applyFill="1" applyBorder="1" applyAlignment="1">
      <alignment horizontal="center" vertical="center" wrapText="1"/>
      <protection/>
    </xf>
    <xf numFmtId="0" fontId="6" fillId="37" borderId="19" xfId="0" applyFont="1" applyFill="1" applyBorder="1" applyAlignment="1">
      <alignment horizontal="center" vertical="center" wrapText="1"/>
    </xf>
    <xf numFmtId="0" fontId="6" fillId="36" borderId="20" xfId="70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 3 2" xfId="40"/>
    <cellStyle name="Bun-Lore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Eronat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_TT aprilie public-final" xfId="63"/>
    <cellStyle name="Normal 3" xfId="64"/>
    <cellStyle name="Normal 3 2" xfId="65"/>
    <cellStyle name="Normal 3 3" xfId="66"/>
    <cellStyle name="Normal 4" xfId="67"/>
    <cellStyle name="Normal 5" xfId="68"/>
    <cellStyle name="Normal 5 2" xfId="69"/>
    <cellStyle name="Normal 5 2 3 3 2 2 5 2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1" max="1" width="4.00390625" style="1" customWidth="1"/>
    <col min="2" max="2" width="45.7109375" style="1" customWidth="1"/>
    <col min="3" max="3" width="47.421875" style="2" customWidth="1"/>
    <col min="4" max="4" width="57.00390625" style="2" customWidth="1"/>
    <col min="5" max="5" width="26.7109375" style="3" customWidth="1"/>
    <col min="6" max="16384" width="9.140625" style="1" customWidth="1"/>
  </cols>
  <sheetData>
    <row r="1" spans="2:5" s="4" customFormat="1" ht="20.25">
      <c r="B1" s="21" t="s">
        <v>0</v>
      </c>
      <c r="C1" s="21"/>
      <c r="D1" s="21"/>
      <c r="E1" s="21"/>
    </row>
    <row r="3" ht="15.75">
      <c r="E3" s="5" t="s">
        <v>1</v>
      </c>
    </row>
    <row r="4" spans="2:5" ht="15.75">
      <c r="B4" s="6" t="s">
        <v>2</v>
      </c>
      <c r="C4" s="7" t="s">
        <v>3</v>
      </c>
      <c r="D4" s="8" t="s">
        <v>4</v>
      </c>
      <c r="E4" s="9" t="s">
        <v>5</v>
      </c>
    </row>
    <row r="5" spans="2:5" ht="12.75" customHeight="1">
      <c r="B5" s="22" t="s">
        <v>6</v>
      </c>
      <c r="C5" s="10" t="s">
        <v>7</v>
      </c>
      <c r="D5" s="11" t="s">
        <v>8</v>
      </c>
      <c r="E5" s="12">
        <v>67560</v>
      </c>
    </row>
    <row r="6" spans="2:5" ht="15.75">
      <c r="B6" s="22"/>
      <c r="C6" s="13" t="s">
        <v>9</v>
      </c>
      <c r="D6" s="14" t="s">
        <v>8</v>
      </c>
      <c r="E6" s="15">
        <v>205060</v>
      </c>
    </row>
    <row r="7" spans="2:5" ht="15.75" customHeight="1">
      <c r="B7" s="22"/>
      <c r="C7" s="23" t="s">
        <v>10</v>
      </c>
      <c r="D7" s="23"/>
      <c r="E7" s="16">
        <f>SUM(E5:E6)</f>
        <v>272620</v>
      </c>
    </row>
    <row r="8" spans="2:5" ht="12.75" customHeight="1">
      <c r="B8" s="24" t="s">
        <v>11</v>
      </c>
      <c r="C8" s="25" t="s">
        <v>12</v>
      </c>
      <c r="D8" s="14" t="s">
        <v>8</v>
      </c>
      <c r="E8" s="17">
        <v>1285000</v>
      </c>
    </row>
    <row r="9" spans="2:5" ht="15.75">
      <c r="B9" s="24"/>
      <c r="C9" s="25"/>
      <c r="D9" s="14" t="s">
        <v>13</v>
      </c>
      <c r="E9" s="17">
        <v>9400000</v>
      </c>
    </row>
    <row r="10" spans="2:5" ht="15.75">
      <c r="B10" s="24"/>
      <c r="C10" s="25"/>
      <c r="D10" s="14" t="s">
        <v>14</v>
      </c>
      <c r="E10" s="17">
        <v>2800000</v>
      </c>
    </row>
    <row r="11" spans="2:5" ht="15.75">
      <c r="B11" s="24"/>
      <c r="C11" s="25"/>
      <c r="D11" s="14" t="s">
        <v>15</v>
      </c>
      <c r="E11" s="17">
        <v>5750000</v>
      </c>
    </row>
    <row r="12" spans="2:5" ht="15.75" customHeight="1">
      <c r="B12" s="24"/>
      <c r="C12" s="23" t="s">
        <v>16</v>
      </c>
      <c r="D12" s="23"/>
      <c r="E12" s="16">
        <f>SUM(E8:E11)</f>
        <v>19235000</v>
      </c>
    </row>
    <row r="13" spans="2:5" ht="12.75" customHeight="1">
      <c r="B13" s="24"/>
      <c r="C13" s="25" t="s">
        <v>17</v>
      </c>
      <c r="D13" s="14" t="s">
        <v>8</v>
      </c>
      <c r="E13" s="17">
        <v>371000</v>
      </c>
    </row>
    <row r="14" spans="2:5" ht="15.75">
      <c r="B14" s="24"/>
      <c r="C14" s="25"/>
      <c r="D14" s="14" t="s">
        <v>13</v>
      </c>
      <c r="E14" s="17">
        <v>19723030</v>
      </c>
    </row>
    <row r="15" spans="2:5" ht="15.75">
      <c r="B15" s="24"/>
      <c r="C15" s="25"/>
      <c r="D15" s="14" t="s">
        <v>14</v>
      </c>
      <c r="E15" s="17">
        <v>4250000</v>
      </c>
    </row>
    <row r="16" spans="2:5" ht="15.75">
      <c r="B16" s="24"/>
      <c r="C16" s="25"/>
      <c r="D16" s="14" t="s">
        <v>15</v>
      </c>
      <c r="E16" s="17">
        <v>6600000</v>
      </c>
    </row>
    <row r="17" spans="2:5" ht="15.75" customHeight="1">
      <c r="B17" s="24"/>
      <c r="C17" s="23" t="s">
        <v>16</v>
      </c>
      <c r="D17" s="23"/>
      <c r="E17" s="16">
        <f>SUM(E13:E16)</f>
        <v>30944030</v>
      </c>
    </row>
    <row r="18" spans="2:5" ht="15.75" customHeight="1">
      <c r="B18" s="26" t="s">
        <v>18</v>
      </c>
      <c r="C18" s="26"/>
      <c r="D18" s="14" t="s">
        <v>13</v>
      </c>
      <c r="E18" s="17">
        <v>42108</v>
      </c>
    </row>
    <row r="19" spans="2:5" ht="15.75" customHeight="1">
      <c r="B19" s="27" t="s">
        <v>19</v>
      </c>
      <c r="C19" s="27"/>
      <c r="D19" s="27"/>
      <c r="E19" s="16">
        <f>E18</f>
        <v>42108</v>
      </c>
    </row>
    <row r="20" spans="2:5" ht="12.75" customHeight="1">
      <c r="B20" s="26" t="s">
        <v>20</v>
      </c>
      <c r="C20" s="13" t="s">
        <v>21</v>
      </c>
      <c r="D20" s="14" t="s">
        <v>8</v>
      </c>
      <c r="E20" s="15">
        <v>12000</v>
      </c>
    </row>
    <row r="21" spans="2:5" ht="15.75">
      <c r="B21" s="26"/>
      <c r="C21" s="13" t="s">
        <v>22</v>
      </c>
      <c r="D21" s="14" t="s">
        <v>8</v>
      </c>
      <c r="E21" s="15">
        <v>0</v>
      </c>
    </row>
    <row r="22" spans="2:5" ht="15.75">
      <c r="B22" s="26"/>
      <c r="C22" s="13" t="s">
        <v>23</v>
      </c>
      <c r="D22" s="14" t="s">
        <v>8</v>
      </c>
      <c r="E22" s="15">
        <v>24670</v>
      </c>
    </row>
    <row r="23" spans="2:5" ht="15.75">
      <c r="B23" s="26"/>
      <c r="C23" s="13" t="s">
        <v>24</v>
      </c>
      <c r="D23" s="14" t="s">
        <v>8</v>
      </c>
      <c r="E23" s="15">
        <v>295600</v>
      </c>
    </row>
    <row r="24" spans="2:5" ht="31.5">
      <c r="B24" s="26"/>
      <c r="C24" s="13" t="s">
        <v>25</v>
      </c>
      <c r="D24" s="14" t="s">
        <v>8</v>
      </c>
      <c r="E24" s="15">
        <v>41400</v>
      </c>
    </row>
    <row r="25" spans="2:5" ht="31.5">
      <c r="B25" s="26"/>
      <c r="C25" s="13" t="s">
        <v>26</v>
      </c>
      <c r="D25" s="14" t="s">
        <v>8</v>
      </c>
      <c r="E25" s="15">
        <v>170620</v>
      </c>
    </row>
    <row r="26" spans="2:5" ht="47.25">
      <c r="B26" s="26"/>
      <c r="C26" s="13" t="s">
        <v>27</v>
      </c>
      <c r="D26" s="14" t="s">
        <v>8</v>
      </c>
      <c r="E26" s="15">
        <v>11120</v>
      </c>
    </row>
    <row r="27" spans="2:5" ht="15.75" customHeight="1">
      <c r="B27" s="26"/>
      <c r="C27" s="23" t="s">
        <v>10</v>
      </c>
      <c r="D27" s="23"/>
      <c r="E27" s="16">
        <f>SUM(E20:E26)</f>
        <v>555410</v>
      </c>
    </row>
    <row r="28" spans="2:5" ht="12.75" customHeight="1">
      <c r="B28" s="26" t="s">
        <v>28</v>
      </c>
      <c r="C28" s="18" t="s">
        <v>29</v>
      </c>
      <c r="D28" s="14" t="s">
        <v>13</v>
      </c>
      <c r="E28" s="15">
        <v>472520</v>
      </c>
    </row>
    <row r="29" spans="2:5" ht="47.25">
      <c r="B29" s="26"/>
      <c r="C29" s="18" t="s">
        <v>30</v>
      </c>
      <c r="D29" s="14" t="s">
        <v>13</v>
      </c>
      <c r="E29" s="15">
        <v>1662580</v>
      </c>
    </row>
    <row r="30" spans="2:5" ht="12.75" customHeight="1">
      <c r="B30" s="26"/>
      <c r="C30" s="28" t="s">
        <v>31</v>
      </c>
      <c r="D30" s="14" t="s">
        <v>13</v>
      </c>
      <c r="E30" s="15">
        <v>157650</v>
      </c>
    </row>
    <row r="31" spans="2:5" ht="15.75">
      <c r="B31" s="26"/>
      <c r="C31" s="28"/>
      <c r="D31" s="19" t="s">
        <v>32</v>
      </c>
      <c r="E31" s="15">
        <v>19140</v>
      </c>
    </row>
    <row r="32" spans="2:5" ht="31.5">
      <c r="B32" s="26"/>
      <c r="C32" s="18" t="s">
        <v>33</v>
      </c>
      <c r="D32" s="19" t="s">
        <v>32</v>
      </c>
      <c r="E32" s="15">
        <v>11480</v>
      </c>
    </row>
    <row r="33" spans="2:5" ht="15.75">
      <c r="B33" s="26"/>
      <c r="C33" s="13" t="s">
        <v>34</v>
      </c>
      <c r="D33" s="14" t="s">
        <v>13</v>
      </c>
      <c r="E33" s="15">
        <v>202040</v>
      </c>
    </row>
    <row r="34" spans="2:5" ht="15.75" customHeight="1">
      <c r="B34" s="26"/>
      <c r="C34" s="23" t="s">
        <v>10</v>
      </c>
      <c r="D34" s="23"/>
      <c r="E34" s="16">
        <f>SUM(E28:E33)</f>
        <v>2525410</v>
      </c>
    </row>
    <row r="35" spans="2:5" ht="12.75" customHeight="1">
      <c r="B35" s="29" t="s">
        <v>35</v>
      </c>
      <c r="C35" s="13" t="s">
        <v>36</v>
      </c>
      <c r="D35" s="19" t="s">
        <v>32</v>
      </c>
      <c r="E35" s="15">
        <v>0</v>
      </c>
    </row>
    <row r="36" spans="2:5" ht="12.75" customHeight="1">
      <c r="B36" s="29"/>
      <c r="C36" s="25" t="s">
        <v>37</v>
      </c>
      <c r="D36" s="14" t="s">
        <v>13</v>
      </c>
      <c r="E36" s="15">
        <v>449000</v>
      </c>
    </row>
    <row r="37" spans="2:5" ht="15.75">
      <c r="B37" s="29"/>
      <c r="C37" s="25"/>
      <c r="D37" s="19" t="s">
        <v>8</v>
      </c>
      <c r="E37" s="15">
        <v>220000</v>
      </c>
    </row>
    <row r="38" spans="2:5" ht="63">
      <c r="B38" s="29"/>
      <c r="C38" s="13" t="s">
        <v>38</v>
      </c>
      <c r="D38" s="14" t="s">
        <v>8</v>
      </c>
      <c r="E38" s="15">
        <v>0</v>
      </c>
    </row>
    <row r="39" spans="2:5" ht="31.5">
      <c r="B39" s="29"/>
      <c r="C39" s="13" t="s">
        <v>39</v>
      </c>
      <c r="D39" s="14" t="s">
        <v>13</v>
      </c>
      <c r="E39" s="15">
        <v>459840</v>
      </c>
    </row>
    <row r="40" spans="2:5" ht="15.75" customHeight="1">
      <c r="B40" s="29"/>
      <c r="C40" s="23" t="s">
        <v>10</v>
      </c>
      <c r="D40" s="23"/>
      <c r="E40" s="16">
        <f>SUM(E35:E39)</f>
        <v>1128840</v>
      </c>
    </row>
    <row r="41" spans="2:5" ht="12.75" customHeight="1">
      <c r="B41" s="26" t="s">
        <v>40</v>
      </c>
      <c r="C41" s="13" t="s">
        <v>41</v>
      </c>
      <c r="D41" s="14" t="s">
        <v>8</v>
      </c>
      <c r="E41" s="15">
        <v>3380</v>
      </c>
    </row>
    <row r="42" spans="2:5" ht="15.75" customHeight="1">
      <c r="B42" s="26"/>
      <c r="C42" s="23" t="s">
        <v>10</v>
      </c>
      <c r="D42" s="23"/>
      <c r="E42" s="16">
        <f>E41</f>
        <v>3380</v>
      </c>
    </row>
    <row r="43" spans="2:5" ht="12.75" customHeight="1">
      <c r="B43" s="29" t="s">
        <v>42</v>
      </c>
      <c r="C43" s="25" t="s">
        <v>43</v>
      </c>
      <c r="D43" s="14" t="s">
        <v>8</v>
      </c>
      <c r="E43" s="15">
        <v>420000</v>
      </c>
    </row>
    <row r="44" spans="2:5" ht="15.75">
      <c r="B44" s="29"/>
      <c r="C44" s="25"/>
      <c r="D44" s="19" t="s">
        <v>44</v>
      </c>
      <c r="E44" s="15">
        <v>165040</v>
      </c>
    </row>
    <row r="45" spans="2:5" ht="31.5">
      <c r="B45" s="29"/>
      <c r="C45" s="13" t="s">
        <v>45</v>
      </c>
      <c r="D45" s="14" t="s">
        <v>8</v>
      </c>
      <c r="E45" s="15">
        <v>4000</v>
      </c>
    </row>
    <row r="46" spans="2:5" ht="15.75" customHeight="1">
      <c r="B46" s="29"/>
      <c r="C46" s="23" t="s">
        <v>10</v>
      </c>
      <c r="D46" s="23"/>
      <c r="E46" s="16">
        <f>SUM(E43:E45)</f>
        <v>589040</v>
      </c>
    </row>
    <row r="47" spans="2:5" ht="12.75" customHeight="1">
      <c r="B47" s="24" t="s">
        <v>46</v>
      </c>
      <c r="C47" s="24"/>
      <c r="D47" s="14" t="s">
        <v>8</v>
      </c>
      <c r="E47" s="15">
        <v>3498900</v>
      </c>
    </row>
    <row r="48" spans="2:5" ht="15.75">
      <c r="B48" s="24"/>
      <c r="C48" s="24"/>
      <c r="D48" s="14" t="s">
        <v>47</v>
      </c>
      <c r="E48" s="15">
        <v>13829192</v>
      </c>
    </row>
    <row r="49" spans="2:5" ht="15.75">
      <c r="B49" s="24"/>
      <c r="C49" s="24"/>
      <c r="D49" s="14" t="s">
        <v>48</v>
      </c>
      <c r="E49" s="15">
        <v>8739400</v>
      </c>
    </row>
    <row r="50" spans="2:5" ht="15.75">
      <c r="B50" s="24"/>
      <c r="C50" s="24"/>
      <c r="D50" s="14" t="s">
        <v>49</v>
      </c>
      <c r="E50" s="15">
        <v>3269100</v>
      </c>
    </row>
    <row r="51" spans="2:5" ht="15.75">
      <c r="B51" s="24"/>
      <c r="C51" s="24"/>
      <c r="D51" s="14" t="s">
        <v>50</v>
      </c>
      <c r="E51" s="15">
        <v>1896400</v>
      </c>
    </row>
    <row r="52" spans="2:5" ht="16.5" customHeight="1">
      <c r="B52" s="30" t="s">
        <v>51</v>
      </c>
      <c r="C52" s="30"/>
      <c r="D52" s="30"/>
      <c r="E52" s="20">
        <f>SUM(E47:E51)</f>
        <v>31232992</v>
      </c>
    </row>
  </sheetData>
  <sheetProtection selectLockedCells="1" selectUnlockedCells="1"/>
  <mergeCells count="25">
    <mergeCell ref="B47:C51"/>
    <mergeCell ref="B52:D52"/>
    <mergeCell ref="B35:B40"/>
    <mergeCell ref="C36:C37"/>
    <mergeCell ref="C40:D40"/>
    <mergeCell ref="B41:B42"/>
    <mergeCell ref="C42:D42"/>
    <mergeCell ref="B43:B46"/>
    <mergeCell ref="C43:C44"/>
    <mergeCell ref="C46:D46"/>
    <mergeCell ref="B18:C18"/>
    <mergeCell ref="B19:D19"/>
    <mergeCell ref="B20:B27"/>
    <mergeCell ref="C27:D27"/>
    <mergeCell ref="B28:B34"/>
    <mergeCell ref="C30:C31"/>
    <mergeCell ref="C34:D34"/>
    <mergeCell ref="B1:E1"/>
    <mergeCell ref="B5:B7"/>
    <mergeCell ref="C7:D7"/>
    <mergeCell ref="B8:B17"/>
    <mergeCell ref="C8:C11"/>
    <mergeCell ref="C12:D12"/>
    <mergeCell ref="C13:C1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2023-06-13T06:15:05Z</dcterms:modified>
  <cp:category/>
  <cp:version/>
  <cp:contentType/>
  <cp:contentStatus/>
</cp:coreProperties>
</file>