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Z:\_site\FURNIZORI IN CONTRACT\2022-CONTRACTE 01.05.2022\"/>
    </mc:Choice>
  </mc:AlternateContent>
  <xr:revisionPtr revIDLastSave="0" documentId="13_ncr:1_{FA233056-ADC5-41A3-BCCF-463E2A521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F49" i="1"/>
  <c r="E49" i="1"/>
  <c r="D49" i="1"/>
  <c r="C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N10" i="1"/>
  <c r="N49" i="1" l="1"/>
</calcChain>
</file>

<file path=xl/sharedStrings.xml><?xml version="1.0" encoding="utf-8"?>
<sst xmlns="http://schemas.openxmlformats.org/spreadsheetml/2006/main" count="220" uniqueCount="219">
  <si>
    <t>CASA JUDETEANA DE ASIGURARI DE SANATATE SALAJ</t>
  </si>
  <si>
    <t>FARMACII  AFLATE IN RELATIE CONTRACTUALA  CU CAS SALAJ</t>
  </si>
  <si>
    <t>01.05.2022</t>
  </si>
  <si>
    <t>Nr. crt.</t>
  </si>
  <si>
    <t>DENUMIRE FURNIZOR</t>
  </si>
  <si>
    <t>ADO</t>
  </si>
  <si>
    <t>INSULINE</t>
  </si>
  <si>
    <t>MIXTE</t>
  </si>
  <si>
    <t>ONCOLOGIE</t>
  </si>
  <si>
    <t>POST TRANSPLANT</t>
  </si>
  <si>
    <t>PRADER WILLI</t>
  </si>
  <si>
    <t>SLA</t>
  </si>
  <si>
    <t>ANGIOEDEM</t>
  </si>
  <si>
    <t>TESTE COPII</t>
  </si>
  <si>
    <t xml:space="preserve">TESTE ADULTI </t>
  </si>
  <si>
    <t>ONCOLOGIE 
CV</t>
  </si>
  <si>
    <t>TOTAL 
TRIM IV</t>
  </si>
  <si>
    <t>TOTAL 
TRIM II</t>
  </si>
  <si>
    <t>TOTAL 
TRIM III</t>
  </si>
  <si>
    <t>TOTAL
TRIM IV</t>
  </si>
  <si>
    <t>NR. CONTRACT 
FURNIZOR 
C+G</t>
  </si>
  <si>
    <t>NR. CONTRACT 
FURNIZOR 
PNS</t>
  </si>
  <si>
    <t>ADRESA</t>
  </si>
  <si>
    <t>DATE DE CONTACT</t>
  </si>
  <si>
    <t>ABIES ALBA FARM ZALAU</t>
  </si>
  <si>
    <t>1956/26.07.2021</t>
  </si>
  <si>
    <t>1503/27.04.2022</t>
  </si>
  <si>
    <t>Zalau. Str. T.Vladimirerscu,nr. 31,  bl. P56 , parter,  jud. Salaj</t>
  </si>
  <si>
    <t>0260617001 / 0260617001/  abiesalba92@gmail.co</t>
  </si>
  <si>
    <t>CYNARA FARM.BOCSA</t>
  </si>
  <si>
    <t>1960/26.07.2021</t>
  </si>
  <si>
    <t>1506/27.04.2022</t>
  </si>
  <si>
    <t xml:space="preserve">Bocsa, str,Principala, nr.22, jud. Salaj            </t>
  </si>
  <si>
    <t>0260623280 / 0260623280 / cynarafarmsrl@yahoo.com</t>
  </si>
  <si>
    <t>DAMIAN NUSFALAU</t>
  </si>
  <si>
    <t>1961/26.07.2021</t>
  </si>
  <si>
    <t>1507/27.04.2022</t>
  </si>
  <si>
    <t>Nusfalau, str. Banffy, nr. 1, jud. Salaj</t>
  </si>
  <si>
    <t>0260670006 / 0260670006/  farmaciadamian@gmail.com      farma2.damian@gmail.ro                                   adela_lupou@yahoo.com</t>
  </si>
  <si>
    <t>DIANA CEHU</t>
  </si>
  <si>
    <t>1962/26.07.2021</t>
  </si>
  <si>
    <t>1508/27.04.2022</t>
  </si>
  <si>
    <t>Cehu Silvaniei, P-ta Trandafirilor, nr. 24, jud. Salaj</t>
  </si>
  <si>
    <t>0260650610 / 0260650610/  farmaciadiana.cehu@yahoo.ro</t>
  </si>
  <si>
    <t>FARMALEX JIBOU</t>
  </si>
  <si>
    <t>1963/26.07.2021</t>
  </si>
  <si>
    <t>1509/27.04.2022</t>
  </si>
  <si>
    <t>Jibou, str. 1 Decembrie 1918, nr.13, bl.S6, ap.parter, jud.Salaj</t>
  </si>
  <si>
    <t>0260641142 / 0260641142/ farmalex1@yahoo.com</t>
  </si>
  <si>
    <t>FARMATRIS SIMLEU</t>
  </si>
  <si>
    <t>1964/26.07.2021</t>
  </si>
  <si>
    <t>1510/27.04.2022</t>
  </si>
  <si>
    <t>Simleu Silvaniei, str.Libertatii, nr.10, jud. Salaj</t>
  </si>
  <si>
    <t>0260678962 / 0260678962/  scfarmatris@yahoo.com</t>
  </si>
  <si>
    <t>IGIENA TEHNOFARM SIMLEU</t>
  </si>
  <si>
    <t>1971/26.07.2021</t>
  </si>
  <si>
    <t>1517/27.04.2022</t>
  </si>
  <si>
    <t>Simleu Silvaniei , str. 22 Decembrie 1989, nr.3/A, jud.Salaj</t>
  </si>
  <si>
    <t>0260677793 / 0260677793/  igienatehnofarm@gmail.com</t>
  </si>
  <si>
    <t>INOCENTIA FARM ALMASU</t>
  </si>
  <si>
    <t>1973/26.07.2021</t>
  </si>
  <si>
    <t>1519/27.04.2022</t>
  </si>
  <si>
    <t>Almasu, str. Prtincipala, nr.236, jud. Salaj</t>
  </si>
  <si>
    <t>0260626658 / 0260626658/  inocentiafarm@gmail.com</t>
  </si>
  <si>
    <t>LAVI-DAN ROMANASI</t>
  </si>
  <si>
    <t>1974/26.07.2021</t>
  </si>
  <si>
    <t>1520/27.04.2022</t>
  </si>
  <si>
    <t>Romanasi, nr.61, jud.Salaj</t>
  </si>
  <si>
    <t>0745864428                   lavi_dan61@yahoo.com.ph</t>
  </si>
  <si>
    <t>MA-IMP-EX SAG</t>
  </si>
  <si>
    <t>1975/26.07.2021</t>
  </si>
  <si>
    <t>1521/27.04.2022</t>
  </si>
  <si>
    <t>Sag, str.principala, nr. 7, jud. Salaj</t>
  </si>
  <si>
    <t>0745328743/ 0260673041 / 0260673041/  maimpexsrl@gmail.com</t>
  </si>
  <si>
    <t>PAEONIA JIBOU</t>
  </si>
  <si>
    <t>1978/26.07.2021</t>
  </si>
  <si>
    <t>1522/27.04.2022</t>
  </si>
  <si>
    <t>Jibou, str. 1 Mai, nr.5, bl.S13, jud. Salaj</t>
  </si>
  <si>
    <t>0754073092                     0260644465 / 0260644465/  paeonia.jibou@yahoo.com</t>
  </si>
  <si>
    <t>PRIMA FARM ZALAU</t>
  </si>
  <si>
    <t>1981/26.07.2021</t>
  </si>
  <si>
    <t>1525/27.04.2022</t>
  </si>
  <si>
    <t>Zalau, str. Unirii, bl. B2, parter, ap. 13, jud. Salaj</t>
  </si>
  <si>
    <t>0260611444 / 0260611444/  primafarm2009@yahoo.com</t>
  </si>
  <si>
    <t>REMEDIA FARM ZALAU</t>
  </si>
  <si>
    <t>1982/26.07.2021</t>
  </si>
  <si>
    <t>1526/27.04.2022</t>
  </si>
  <si>
    <t>Zalau, str. Dumbrava I, bl. D-23, ap.2, jud.Salaj</t>
  </si>
  <si>
    <t>0260613220 / 0260613220/  remediafarmsrl@yahoo.com</t>
  </si>
  <si>
    <t>REMEDIUM CRASNA</t>
  </si>
  <si>
    <t>1983/26.07.2021</t>
  </si>
  <si>
    <t>1527/27.04.2022</t>
  </si>
  <si>
    <t>Crasna, str. Principala nr.298, jud. Salaj</t>
  </si>
  <si>
    <t>0740601885                      0260636083 / 0260636083/  remediumcrasna@ gmail,com,    remediumfarma@gmail.com               rem.maieriste@gmail.com</t>
  </si>
  <si>
    <t>SALVOFARM ZALAU</t>
  </si>
  <si>
    <t>1985/26.07.2021</t>
  </si>
  <si>
    <t>1529/27.04.2022</t>
  </si>
  <si>
    <t>Zalau, str. Dumbrava, nr. 50, bl.TCI - 2, jud. Salaj</t>
  </si>
  <si>
    <t>0260617800 / 0260610016/  salvofarm@yahoo.com</t>
  </si>
  <si>
    <t>PROFARM PERICEI</t>
  </si>
  <si>
    <t>1990/26.07.2021</t>
  </si>
  <si>
    <t>1534/27.04.2022</t>
  </si>
  <si>
    <t>Pericei , nr.243/A, jud. Salaj</t>
  </si>
  <si>
    <t>0740138266,           profarm2005@yahoo.com</t>
  </si>
  <si>
    <t>IRIS PLUS  ZALAU</t>
  </si>
  <si>
    <t>1933/26.07.2021</t>
  </si>
  <si>
    <t>1537/27.04.2022</t>
  </si>
  <si>
    <t>Zalau, str. Mihai Viteazul, bl. HOREA, jud. Salaj</t>
  </si>
  <si>
    <t>0743553781/  zalaumihaiviteazul20a@catena.ro</t>
  </si>
  <si>
    <t>SENSIBLU ZALAU</t>
  </si>
  <si>
    <t>1994/26.07.2021</t>
  </si>
  <si>
    <t>1538/27.04.2022</t>
  </si>
  <si>
    <t>Zalau, str.iuliu Maniu, nr.25, jud. Salaj</t>
  </si>
  <si>
    <t>0720022842          
 zalau1@drmax.ro  zalau2@drmax.ro,      zalau5@drmax.ro,            zalau7@drmax.ro , zalau8@drmax.com</t>
  </si>
  <si>
    <t>ARTRIX SARMASAG</t>
  </si>
  <si>
    <t>1995/26.07.2021</t>
  </si>
  <si>
    <t>1539/27.04.2022</t>
  </si>
  <si>
    <t>Sarmasag, str. Primaverii, nr. 32/A, jud. Salaj</t>
  </si>
  <si>
    <t>0260655165 / 0260655165/  aartryx@yahoo.com</t>
  </si>
  <si>
    <t>ADONIS FARM ILEANDA</t>
  </si>
  <si>
    <t>1998/26.07.2021</t>
  </si>
  <si>
    <t>1542/27.04.2022</t>
  </si>
  <si>
    <t>Ileanda , str. Simion Barnutiu, nr. 39/A, jud. Salaj</t>
  </si>
  <si>
    <t>0260648701/                   farm.adonis@gmail.com</t>
  </si>
  <si>
    <t>CEDRUS FARM CREACA</t>
  </si>
  <si>
    <t>2000/26.07.2021</t>
  </si>
  <si>
    <t>1543/27.04.2022</t>
  </si>
  <si>
    <t>Creaca, str.Principala, nr. 88, jud. Salaj</t>
  </si>
  <si>
    <t>0745658707 / cedrus_farm@yahoo.com</t>
  </si>
  <si>
    <t>FLAVIOR  BOBOTA</t>
  </si>
  <si>
    <t>2001/26.07.2021</t>
  </si>
  <si>
    <t>1544/27.04.2022</t>
  </si>
  <si>
    <t>Bobota, str.Bisericii, nr. 91/A, jud. Salaj</t>
  </si>
  <si>
    <t>0740174945 /                 flavior26@gmail.com</t>
  </si>
  <si>
    <t>S.I.E.P.C.O.F.A.R. (DONA)</t>
  </si>
  <si>
    <t>2002/26.07.2021</t>
  </si>
  <si>
    <t>1545/27.04.2022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</si>
  <si>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</si>
  <si>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</si>
  <si>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MAGNOLIA FARM  RUS</t>
  </si>
  <si>
    <t>2003/26.07.2021</t>
  </si>
  <si>
    <t>1546/27.04.2022</t>
  </si>
  <si>
    <t>Rus, str. Principala, nr. 92, jud. Salaj</t>
  </si>
  <si>
    <t>0360402024 /0360402024 / magnoliafarm2007@yahoo.co.uk</t>
  </si>
  <si>
    <t>VIRIDIS IMPEX  MARCA</t>
  </si>
  <si>
    <t>2004/26.07.2021</t>
  </si>
  <si>
    <t>1547/27.04.2022</t>
  </si>
  <si>
    <t>Marca, nr.137, jud. Salaj</t>
  </si>
  <si>
    <t xml:space="preserve">0744123911 /                                    viridisfarm@gmail.com </t>
  </si>
  <si>
    <t>DIANTHUS FARM BALAN</t>
  </si>
  <si>
    <t>3200/26.07.2021</t>
  </si>
  <si>
    <t>1549/27.04.2022</t>
  </si>
  <si>
    <t>Balan, nr. 17, jud. Salaj</t>
  </si>
  <si>
    <t>0260664540              dianthus.balan@yahoo.com</t>
  </si>
  <si>
    <t>DUCFARM  HIDA</t>
  </si>
  <si>
    <t>3300/26.07.2021</t>
  </si>
  <si>
    <t>1551/27.04.2022</t>
  </si>
  <si>
    <t>Hida, str. Iuliu Maniu, nr.18, jud. Salaj</t>
  </si>
  <si>
    <t xml:space="preserve"> 0264434479 / farm.ducfarm@gmail.com</t>
  </si>
  <si>
    <t>STEJERAN FARM SRL</t>
  </si>
  <si>
    <t>1621/26.07.2021</t>
  </si>
  <si>
    <t>1856/27.04.2022</t>
  </si>
  <si>
    <t xml:space="preserve">BUCIUMI        nr.4                       </t>
  </si>
  <si>
    <t>0744981658 / 0360402304                    stejeranfarm@yahoo.com</t>
  </si>
  <si>
    <t>TISAPOTHEKER CRASNA</t>
  </si>
  <si>
    <t>2213/26.07.2021</t>
  </si>
  <si>
    <t>2214/27.04.2022</t>
  </si>
  <si>
    <t>Crasna.  Str. Principala nr. 557 jud. Salaj</t>
  </si>
  <si>
    <t>0260636006 / 0260636006   0742459246            farm_jasmin@yahoo.ro</t>
  </si>
  <si>
    <t>CGV PHARMA</t>
  </si>
  <si>
    <t>1718/26.07.2021</t>
  </si>
  <si>
    <t>1719/27.04.2022</t>
  </si>
  <si>
    <t>Nusfalau   Str. Petofi Sandor nr. 109 jud. Salaj</t>
  </si>
  <si>
    <t>0766346534  cgv.pharma@yahoo.com</t>
  </si>
  <si>
    <t>ACTIV PHARMA</t>
  </si>
  <si>
    <t>2191/26.07.2021</t>
  </si>
  <si>
    <t>2192/27.04.2022</t>
  </si>
  <si>
    <t>VARSOLT nr. 82  Jud. Salaj</t>
  </si>
  <si>
    <t>0756897269/                             ecovarsactiv@gmail.com</t>
  </si>
  <si>
    <t>CAPSELLA FARM</t>
  </si>
  <si>
    <t>2486/26.07.2021</t>
  </si>
  <si>
    <t>2487/27.04.2022</t>
  </si>
  <si>
    <t>CUZAPLAC nr. 162  Jud.Salaj</t>
  </si>
  <si>
    <t>0260626353                           capsellafarm@gmail.com</t>
  </si>
  <si>
    <t>DAVID ADAM</t>
  </si>
  <si>
    <t>3535/26.07.2021</t>
  </si>
  <si>
    <t>3536/27.04.2022</t>
  </si>
  <si>
    <t>IP nr:228 jud. SALAJ</t>
  </si>
  <si>
    <t>0735884319/0757095070                            davidadamhel@yahoo.com</t>
  </si>
  <si>
    <t>SUFLET FARM</t>
  </si>
  <si>
    <t>3537/26.07.2021</t>
  </si>
  <si>
    <t>3538/27.04.2022</t>
  </si>
  <si>
    <t>ZALAU str.Tudor Arghezi, nr.1. spatiul nr.3, jud. SALAJ</t>
  </si>
  <si>
    <t>0360404515/0740250203/   0766346534                      sufletfarmzalau@yahoo.com</t>
  </si>
  <si>
    <t>HYPERICUM</t>
  </si>
  <si>
    <t>5485/26.07.2021</t>
  </si>
  <si>
    <t>5486/27.04.2022</t>
  </si>
  <si>
    <t>ZALAU str.Simion Barnutiu nr.69 bl. SB9 , parter, ap.30, jud.SALAJ</t>
  </si>
  <si>
    <t>0744880329                  hypericumcluj@yahoo.com</t>
  </si>
  <si>
    <t>REMATEX</t>
  </si>
  <si>
    <t>6289/26.07.2021</t>
  </si>
  <si>
    <t>6290/27.04.2022</t>
  </si>
  <si>
    <t>FETINDIA NR.5 jud.SALAJ</t>
  </si>
  <si>
    <t>0745901305                rosaplant8@yahoo.com</t>
  </si>
  <si>
    <t>BORIKATHA BORLA</t>
  </si>
  <si>
    <t>6526/26.07.2021</t>
  </si>
  <si>
    <t>6527/27.04.2022</t>
  </si>
  <si>
    <t>BORLA , nr. 335 jud. SALAJ</t>
  </si>
  <si>
    <t>0745939961                               borikathafarm@gmail.com</t>
  </si>
  <si>
    <t>FRUNZULITA IP</t>
  </si>
  <si>
    <t>6528/26.07.2021</t>
  </si>
  <si>
    <t>6529/27.04.2022</t>
  </si>
  <si>
    <t>IP , nr. 265, jud. SALAJ</t>
  </si>
  <si>
    <t>0746010905                            yulia_mail@yahoo.com</t>
  </si>
  <si>
    <t>HELP NET FARMA</t>
  </si>
  <si>
    <t>6530/26.07.2021</t>
  </si>
  <si>
    <t>6531/27.04.2022</t>
  </si>
  <si>
    <t>ZALAU, Str. M.Viteazul, nr.58, Centrul Comercial Value Center- Unitatea G51 jud.SALAJ</t>
  </si>
  <si>
    <t>0759045732                       helpnet232@helpnet.ro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</si>
</sst>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b/>
      <sz val="12"/>
      <name val="Calibri"/>
      <family val="2"/>
    </font>
    <font>
      <sz val="11"/>
      <name val="Times New Roman"/>
      <family val="1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" fontId="5" fillId="2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3" borderId="19" xfId="0" applyNumberFormat="1" applyFont="1" applyFill="1" applyBorder="1" applyAlignment="1">
      <alignment wrapText="1"/>
    </xf>
    <xf numFmtId="4" fontId="8" fillId="3" borderId="18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8" fillId="3" borderId="2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left" wrapText="1"/>
    </xf>
    <xf numFmtId="4" fontId="8" fillId="3" borderId="19" xfId="0" applyNumberFormat="1" applyFont="1" applyFill="1" applyBorder="1" applyAlignment="1">
      <alignment horizontal="left" wrapText="1"/>
    </xf>
    <xf numFmtId="4" fontId="8" fillId="3" borderId="18" xfId="0" applyNumberFormat="1" applyFont="1" applyFill="1" applyBorder="1" applyAlignment="1">
      <alignment horizontal="left" wrapText="1"/>
    </xf>
    <xf numFmtId="4" fontId="8" fillId="3" borderId="20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center" wrapText="1"/>
    </xf>
    <xf numFmtId="4" fontId="8" fillId="0" borderId="2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/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wrapText="1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4" fontId="8" fillId="3" borderId="33" xfId="0" applyNumberFormat="1" applyFont="1" applyFill="1" applyBorder="1" applyAlignment="1">
      <alignment wrapText="1"/>
    </xf>
    <xf numFmtId="4" fontId="8" fillId="3" borderId="34" xfId="0" applyNumberFormat="1" applyFont="1" applyFill="1" applyBorder="1" applyAlignment="1">
      <alignment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33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vertical="center" wrapText="1"/>
    </xf>
    <xf numFmtId="4" fontId="8" fillId="3" borderId="33" xfId="0" applyNumberFormat="1" applyFont="1" applyFill="1" applyBorder="1" applyAlignment="1">
      <alignment horizontal="left" wrapText="1"/>
    </xf>
    <xf numFmtId="4" fontId="8" fillId="3" borderId="34" xfId="0" applyNumberFormat="1" applyFont="1" applyFill="1" applyBorder="1" applyAlignment="1">
      <alignment horizontal="left" wrapText="1"/>
    </xf>
    <xf numFmtId="4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36" xfId="0" applyNumberFormat="1" applyFont="1" applyFill="1" applyBorder="1" applyAlignment="1">
      <alignment vertical="center" wrapText="1"/>
    </xf>
    <xf numFmtId="4" fontId="8" fillId="0" borderId="37" xfId="0" applyNumberFormat="1" applyFont="1" applyFill="1" applyBorder="1" applyAlignment="1">
      <alignment horizontal="center" wrapText="1"/>
    </xf>
    <xf numFmtId="4" fontId="8" fillId="0" borderId="32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" fontId="7" fillId="0" borderId="42" xfId="0" applyNumberFormat="1" applyFont="1" applyFill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center" wrapText="1"/>
    </xf>
    <xf numFmtId="4" fontId="8" fillId="0" borderId="46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topLeftCell="A43" workbookViewId="0">
      <selection activeCell="W61" sqref="W61"/>
    </sheetView>
  </sheetViews>
  <sheetFormatPr defaultColWidth="9.140625" defaultRowHeight="15"/>
  <cols>
    <col min="1" max="1" width="4.5703125" style="2" customWidth="1"/>
    <col min="2" max="2" width="17.28515625" style="2" customWidth="1"/>
    <col min="3" max="15" width="9.140625" style="2" hidden="1" customWidth="1"/>
    <col min="16" max="16" width="11" style="2" hidden="1" customWidth="1"/>
    <col min="17" max="18" width="11.42578125" style="2" hidden="1" customWidth="1"/>
    <col min="19" max="19" width="17.7109375" style="2" customWidth="1"/>
    <col min="20" max="20" width="14.85546875" style="2" customWidth="1"/>
    <col min="21" max="21" width="13.5703125" style="2" hidden="1" customWidth="1"/>
    <col min="22" max="22" width="18.85546875" style="2" customWidth="1"/>
    <col min="23" max="23" width="28.42578125" style="2" customWidth="1"/>
    <col min="24" max="16384" width="9.140625" style="2"/>
  </cols>
  <sheetData>
    <row r="1" spans="1:23" ht="15.75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/>
      <c r="U1" s="4"/>
      <c r="V1" s="4"/>
    </row>
    <row r="2" spans="1:23" ht="15.75">
      <c r="A2" s="5"/>
      <c r="B2" s="5"/>
      <c r="C2" s="5"/>
      <c r="D2" s="6"/>
      <c r="E2" s="5"/>
      <c r="F2" s="7"/>
      <c r="G2" s="7"/>
      <c r="H2" s="7"/>
      <c r="I2" s="7"/>
      <c r="J2" s="7"/>
      <c r="K2" s="7"/>
      <c r="L2" s="7"/>
      <c r="M2" s="53"/>
      <c r="N2" s="53"/>
      <c r="O2" s="53"/>
      <c r="P2" s="53"/>
      <c r="Q2" s="53"/>
      <c r="R2" s="53"/>
      <c r="U2" s="53"/>
    </row>
    <row r="3" spans="1:23" ht="15.75">
      <c r="A3" s="5"/>
      <c r="B3" s="5"/>
      <c r="C3" s="5"/>
      <c r="D3" s="6"/>
      <c r="E3" s="5"/>
      <c r="F3" s="7"/>
      <c r="G3" s="7"/>
      <c r="H3" s="7"/>
      <c r="I3" s="7"/>
      <c r="J3" s="7"/>
      <c r="K3" s="7"/>
      <c r="L3" s="7"/>
      <c r="M3" s="53"/>
      <c r="N3" s="53"/>
      <c r="O3" s="53"/>
      <c r="P3" s="53"/>
      <c r="Q3" s="53"/>
      <c r="R3" s="53"/>
      <c r="U3" s="53"/>
    </row>
    <row r="4" spans="1:23" ht="15.75">
      <c r="A4" s="5"/>
      <c r="B4" s="5"/>
      <c r="C4" s="5"/>
      <c r="D4" s="6"/>
      <c r="E4" s="5"/>
      <c r="F4" s="7"/>
      <c r="G4" s="7"/>
      <c r="H4" s="7"/>
      <c r="I4" s="7"/>
      <c r="J4" s="7"/>
      <c r="K4" s="7"/>
      <c r="L4" s="7"/>
      <c r="M4" s="53"/>
      <c r="N4" s="53"/>
      <c r="O4" s="53"/>
      <c r="P4" s="53"/>
      <c r="Q4" s="53"/>
      <c r="R4" s="53"/>
      <c r="S4" s="3" t="s">
        <v>1</v>
      </c>
      <c r="T4" s="80"/>
      <c r="U4" s="4"/>
      <c r="V4" s="4"/>
    </row>
    <row r="5" spans="1:23" ht="17.100000000000001" customHeight="1">
      <c r="A5" s="5"/>
      <c r="B5" s="5"/>
      <c r="C5" s="5"/>
      <c r="D5" s="6"/>
      <c r="E5" s="5"/>
      <c r="F5" s="8"/>
      <c r="G5" s="8"/>
      <c r="H5" s="9"/>
      <c r="I5" s="9"/>
      <c r="J5" s="9"/>
      <c r="K5" s="9"/>
      <c r="L5" s="9"/>
      <c r="M5" s="54"/>
      <c r="N5" s="53"/>
      <c r="O5" s="53"/>
      <c r="P5" s="53"/>
      <c r="Q5" s="53"/>
      <c r="R5" s="53"/>
      <c r="T5" s="81" t="s">
        <v>2</v>
      </c>
      <c r="U5" s="82" t="s">
        <v>2</v>
      </c>
    </row>
    <row r="6" spans="1:23" ht="17.100000000000001" customHeight="1">
      <c r="A6" s="10"/>
      <c r="B6" s="11"/>
      <c r="C6" s="12">
        <v>2843090</v>
      </c>
      <c r="D6" s="7"/>
      <c r="E6" s="7"/>
      <c r="F6" s="7"/>
      <c r="G6" s="7"/>
      <c r="H6" s="7"/>
      <c r="I6" s="7"/>
      <c r="J6" s="7"/>
      <c r="K6" s="7"/>
      <c r="L6" s="7"/>
      <c r="M6" s="53"/>
      <c r="N6" s="53"/>
      <c r="O6" s="53"/>
      <c r="P6" s="53"/>
      <c r="Q6" s="53"/>
      <c r="R6" s="53"/>
      <c r="U6" s="53"/>
    </row>
    <row r="7" spans="1:23">
      <c r="A7" s="10"/>
      <c r="B7" s="7"/>
      <c r="C7" s="10">
        <v>39</v>
      </c>
      <c r="D7" s="13">
        <v>36</v>
      </c>
      <c r="E7" s="13">
        <v>36</v>
      </c>
      <c r="F7" s="13">
        <v>32</v>
      </c>
      <c r="G7" s="13">
        <v>25</v>
      </c>
      <c r="H7" s="13">
        <v>20</v>
      </c>
      <c r="I7" s="13">
        <v>20</v>
      </c>
      <c r="J7" s="13">
        <v>20</v>
      </c>
      <c r="K7" s="13">
        <v>36</v>
      </c>
      <c r="L7" s="13">
        <v>36</v>
      </c>
      <c r="M7" s="55">
        <v>30</v>
      </c>
      <c r="N7" s="53"/>
      <c r="O7" s="53"/>
      <c r="P7" s="53"/>
      <c r="Q7" s="53"/>
      <c r="R7" s="53"/>
      <c r="U7" s="53"/>
    </row>
    <row r="8" spans="1:23" ht="38.25">
      <c r="A8" s="117" t="s">
        <v>3</v>
      </c>
      <c r="B8" s="119" t="s">
        <v>4</v>
      </c>
      <c r="C8" s="14" t="s">
        <v>5</v>
      </c>
      <c r="D8" s="15" t="s">
        <v>6</v>
      </c>
      <c r="E8" s="16" t="s">
        <v>7</v>
      </c>
      <c r="F8" s="17" t="s">
        <v>8</v>
      </c>
      <c r="G8" s="18" t="s">
        <v>9</v>
      </c>
      <c r="H8" s="19" t="s">
        <v>10</v>
      </c>
      <c r="I8" s="17" t="s">
        <v>11</v>
      </c>
      <c r="J8" s="56" t="s">
        <v>12</v>
      </c>
      <c r="K8" s="57" t="s">
        <v>13</v>
      </c>
      <c r="L8" s="58" t="s">
        <v>14</v>
      </c>
      <c r="M8" s="59" t="s">
        <v>15</v>
      </c>
      <c r="N8" s="59" t="s">
        <v>16</v>
      </c>
      <c r="O8" s="53"/>
      <c r="P8" s="60" t="s">
        <v>17</v>
      </c>
      <c r="Q8" s="60" t="s">
        <v>18</v>
      </c>
      <c r="R8" s="65" t="s">
        <v>19</v>
      </c>
      <c r="S8" s="121" t="s">
        <v>20</v>
      </c>
      <c r="T8" s="121" t="s">
        <v>21</v>
      </c>
      <c r="V8" s="123" t="s">
        <v>22</v>
      </c>
      <c r="W8" s="125" t="s">
        <v>23</v>
      </c>
    </row>
    <row r="9" spans="1:23">
      <c r="A9" s="118"/>
      <c r="B9" s="120"/>
      <c r="C9" s="14"/>
      <c r="D9" s="20"/>
      <c r="E9" s="21"/>
      <c r="F9" s="22"/>
      <c r="G9" s="23"/>
      <c r="H9" s="24"/>
      <c r="I9" s="22"/>
      <c r="J9" s="61"/>
      <c r="K9" s="62"/>
      <c r="L9" s="62"/>
      <c r="M9" s="63"/>
      <c r="N9" s="64"/>
      <c r="O9" s="53"/>
      <c r="P9" s="65"/>
      <c r="Q9" s="65"/>
      <c r="R9" s="83"/>
      <c r="S9" s="122"/>
      <c r="T9" s="122"/>
      <c r="V9" s="124"/>
      <c r="W9" s="126"/>
    </row>
    <row r="10" spans="1:23" ht="60">
      <c r="A10" s="25">
        <v>1</v>
      </c>
      <c r="B10" s="26" t="s">
        <v>24</v>
      </c>
      <c r="C10" s="27">
        <v>24299.88</v>
      </c>
      <c r="D10" s="28">
        <v>26325</v>
      </c>
      <c r="E10" s="28">
        <v>26325</v>
      </c>
      <c r="F10" s="29">
        <v>0</v>
      </c>
      <c r="G10" s="28">
        <v>388</v>
      </c>
      <c r="H10" s="30">
        <v>400</v>
      </c>
      <c r="I10" s="30">
        <v>200</v>
      </c>
      <c r="J10" s="30">
        <v>4250</v>
      </c>
      <c r="K10" s="28">
        <v>115.4</v>
      </c>
      <c r="L10" s="66">
        <v>6127.7</v>
      </c>
      <c r="M10" s="67">
        <v>0</v>
      </c>
      <c r="N10" s="68">
        <f t="shared" ref="N10:N49" si="0">C10+D10+E10+F10+G10+H10+I10+J10+K10+L10+M10</f>
        <v>88430.98</v>
      </c>
      <c r="O10" s="46"/>
      <c r="P10" s="69">
        <v>174898.87</v>
      </c>
      <c r="Q10" s="69">
        <v>264293</v>
      </c>
      <c r="R10" s="69">
        <v>88430.98</v>
      </c>
      <c r="S10" s="84" t="s">
        <v>25</v>
      </c>
      <c r="T10" s="85" t="s">
        <v>26</v>
      </c>
      <c r="U10" s="52"/>
      <c r="V10" s="86" t="s">
        <v>27</v>
      </c>
      <c r="W10" s="87" t="s">
        <v>28</v>
      </c>
    </row>
    <row r="11" spans="1:23" ht="30">
      <c r="A11" s="31">
        <f t="shared" ref="A11:A48" si="1">A10+1</f>
        <v>2</v>
      </c>
      <c r="B11" s="32" t="s">
        <v>29</v>
      </c>
      <c r="C11" s="27">
        <v>24299.74</v>
      </c>
      <c r="D11" s="28">
        <v>26325</v>
      </c>
      <c r="E11" s="28">
        <v>26325</v>
      </c>
      <c r="F11" s="29"/>
      <c r="G11" s="28"/>
      <c r="H11" s="30"/>
      <c r="I11" s="30"/>
      <c r="J11" s="30"/>
      <c r="K11" s="28">
        <v>115.56</v>
      </c>
      <c r="L11" s="66">
        <v>6127.78</v>
      </c>
      <c r="M11" s="69"/>
      <c r="N11" s="70">
        <f t="shared" si="0"/>
        <v>83193.08</v>
      </c>
      <c r="O11" s="46"/>
      <c r="P11" s="71">
        <v>94043.67</v>
      </c>
      <c r="Q11" s="71">
        <v>150451.56</v>
      </c>
      <c r="R11" s="71">
        <v>83193.08</v>
      </c>
      <c r="S11" s="88" t="s">
        <v>30</v>
      </c>
      <c r="T11" s="89" t="s">
        <v>31</v>
      </c>
      <c r="U11" s="52"/>
      <c r="V11" s="90" t="s">
        <v>32</v>
      </c>
      <c r="W11" s="91" t="s">
        <v>33</v>
      </c>
    </row>
    <row r="12" spans="1:23" ht="60">
      <c r="A12" s="31">
        <f t="shared" si="1"/>
        <v>3</v>
      </c>
      <c r="B12" s="32" t="s">
        <v>34</v>
      </c>
      <c r="C12" s="27">
        <v>24299.74</v>
      </c>
      <c r="D12" s="28"/>
      <c r="E12" s="33"/>
      <c r="F12" s="29"/>
      <c r="G12" s="28"/>
      <c r="H12" s="30"/>
      <c r="I12" s="30"/>
      <c r="J12" s="30"/>
      <c r="K12" s="28"/>
      <c r="L12" s="66"/>
      <c r="M12" s="69"/>
      <c r="N12" s="70">
        <f t="shared" si="0"/>
        <v>24299.74</v>
      </c>
      <c r="O12" s="46"/>
      <c r="P12" s="71">
        <v>27522.560000000001</v>
      </c>
      <c r="Q12" s="71">
        <v>44247.85</v>
      </c>
      <c r="R12" s="71">
        <v>24299.74</v>
      </c>
      <c r="S12" s="88" t="s">
        <v>35</v>
      </c>
      <c r="T12" s="89" t="s">
        <v>36</v>
      </c>
      <c r="U12" s="52"/>
      <c r="V12" s="90" t="s">
        <v>37</v>
      </c>
      <c r="W12" s="91" t="s">
        <v>38</v>
      </c>
    </row>
    <row r="13" spans="1:23" ht="45">
      <c r="A13" s="31">
        <f t="shared" si="1"/>
        <v>4</v>
      </c>
      <c r="B13" s="32" t="s">
        <v>39</v>
      </c>
      <c r="C13" s="27">
        <v>24299.74</v>
      </c>
      <c r="D13" s="28">
        <v>26325</v>
      </c>
      <c r="E13" s="28">
        <v>26325</v>
      </c>
      <c r="F13" s="29">
        <v>0</v>
      </c>
      <c r="G13" s="28"/>
      <c r="H13" s="30"/>
      <c r="I13" s="30"/>
      <c r="J13" s="30"/>
      <c r="K13" s="28">
        <v>115.56</v>
      </c>
      <c r="L13" s="66">
        <v>6127.78</v>
      </c>
      <c r="M13" s="67">
        <v>0</v>
      </c>
      <c r="N13" s="70">
        <f t="shared" si="0"/>
        <v>83193.08</v>
      </c>
      <c r="O13" s="46"/>
      <c r="P13" s="71">
        <v>169668.67</v>
      </c>
      <c r="Q13" s="71">
        <v>255622.77</v>
      </c>
      <c r="R13" s="71">
        <v>83193.08</v>
      </c>
      <c r="S13" s="88" t="s">
        <v>40</v>
      </c>
      <c r="T13" s="89" t="s">
        <v>41</v>
      </c>
      <c r="U13" s="52"/>
      <c r="V13" s="90" t="s">
        <v>42</v>
      </c>
      <c r="W13" s="91" t="s">
        <v>43</v>
      </c>
    </row>
    <row r="14" spans="1:23" ht="60">
      <c r="A14" s="31">
        <f t="shared" si="1"/>
        <v>5</v>
      </c>
      <c r="B14" s="34" t="s">
        <v>44</v>
      </c>
      <c r="C14" s="27">
        <v>24299.74</v>
      </c>
      <c r="D14" s="28">
        <v>26325</v>
      </c>
      <c r="E14" s="28">
        <v>26325</v>
      </c>
      <c r="F14" s="29">
        <v>0</v>
      </c>
      <c r="G14" s="28">
        <v>388</v>
      </c>
      <c r="H14" s="30">
        <v>400</v>
      </c>
      <c r="I14" s="30">
        <v>200</v>
      </c>
      <c r="J14" s="30">
        <v>4250</v>
      </c>
      <c r="K14" s="28">
        <v>115.56</v>
      </c>
      <c r="L14" s="66">
        <v>6127.78</v>
      </c>
      <c r="M14" s="67">
        <v>0</v>
      </c>
      <c r="N14" s="70">
        <f t="shared" si="0"/>
        <v>88431.08</v>
      </c>
      <c r="O14" s="46"/>
      <c r="P14" s="71">
        <v>174898.67</v>
      </c>
      <c r="Q14" s="71">
        <v>264292.77</v>
      </c>
      <c r="R14" s="71">
        <v>88431.08</v>
      </c>
      <c r="S14" s="88" t="s">
        <v>45</v>
      </c>
      <c r="T14" s="89" t="s">
        <v>46</v>
      </c>
      <c r="U14" s="52"/>
      <c r="V14" s="90" t="s">
        <v>47</v>
      </c>
      <c r="W14" s="91" t="s">
        <v>48</v>
      </c>
    </row>
    <row r="15" spans="1:23" ht="45">
      <c r="A15" s="31">
        <f t="shared" si="1"/>
        <v>6</v>
      </c>
      <c r="B15" s="34" t="s">
        <v>49</v>
      </c>
      <c r="C15" s="27">
        <v>24299.74</v>
      </c>
      <c r="D15" s="28">
        <v>26325</v>
      </c>
      <c r="E15" s="28">
        <v>26325</v>
      </c>
      <c r="F15" s="29">
        <v>0</v>
      </c>
      <c r="G15" s="28">
        <v>388</v>
      </c>
      <c r="H15" s="30">
        <v>400</v>
      </c>
      <c r="I15" s="30">
        <v>200</v>
      </c>
      <c r="J15" s="30">
        <v>4250</v>
      </c>
      <c r="K15" s="28">
        <v>115.56</v>
      </c>
      <c r="L15" s="66">
        <v>6127.78</v>
      </c>
      <c r="M15" s="67">
        <v>0</v>
      </c>
      <c r="N15" s="70">
        <f t="shared" si="0"/>
        <v>88431.08</v>
      </c>
      <c r="O15" s="46"/>
      <c r="P15" s="71">
        <v>174898.67</v>
      </c>
      <c r="Q15" s="71">
        <v>264292.77</v>
      </c>
      <c r="R15" s="71">
        <v>88431.08</v>
      </c>
      <c r="S15" s="88" t="s">
        <v>50</v>
      </c>
      <c r="T15" s="89" t="s">
        <v>51</v>
      </c>
      <c r="U15" s="52"/>
      <c r="V15" s="90" t="s">
        <v>52</v>
      </c>
      <c r="W15" s="91" t="s">
        <v>53</v>
      </c>
    </row>
    <row r="16" spans="1:23" ht="45">
      <c r="A16" s="31">
        <f t="shared" si="1"/>
        <v>7</v>
      </c>
      <c r="B16" s="32" t="s">
        <v>54</v>
      </c>
      <c r="C16" s="27">
        <v>24299.74</v>
      </c>
      <c r="D16" s="28">
        <v>26325</v>
      </c>
      <c r="E16" s="28">
        <v>26325</v>
      </c>
      <c r="F16" s="29">
        <v>0</v>
      </c>
      <c r="G16" s="28"/>
      <c r="H16" s="30"/>
      <c r="I16" s="30"/>
      <c r="J16" s="30"/>
      <c r="K16" s="28">
        <v>115.56</v>
      </c>
      <c r="L16" s="66">
        <v>6127.78</v>
      </c>
      <c r="M16" s="67">
        <v>0</v>
      </c>
      <c r="N16" s="70">
        <f t="shared" si="0"/>
        <v>83193.08</v>
      </c>
      <c r="O16" s="46"/>
      <c r="P16" s="71">
        <v>169668.67</v>
      </c>
      <c r="Q16" s="71">
        <v>255622.77</v>
      </c>
      <c r="R16" s="71">
        <v>83193.08</v>
      </c>
      <c r="S16" s="88" t="s">
        <v>55</v>
      </c>
      <c r="T16" s="89" t="s">
        <v>56</v>
      </c>
      <c r="U16" s="52"/>
      <c r="V16" s="90" t="s">
        <v>57</v>
      </c>
      <c r="W16" s="91" t="s">
        <v>58</v>
      </c>
    </row>
    <row r="17" spans="1:23" ht="45">
      <c r="A17" s="31">
        <f t="shared" si="1"/>
        <v>8</v>
      </c>
      <c r="B17" s="32" t="s">
        <v>59</v>
      </c>
      <c r="C17" s="27">
        <v>24299.74</v>
      </c>
      <c r="D17" s="28">
        <v>26325</v>
      </c>
      <c r="E17" s="28">
        <v>26325</v>
      </c>
      <c r="F17" s="29"/>
      <c r="G17" s="28"/>
      <c r="H17" s="30"/>
      <c r="I17" s="30"/>
      <c r="J17" s="30"/>
      <c r="K17" s="28">
        <v>115.56</v>
      </c>
      <c r="L17" s="66">
        <v>6127.78</v>
      </c>
      <c r="M17" s="69"/>
      <c r="N17" s="70">
        <f t="shared" si="0"/>
        <v>83193.08</v>
      </c>
      <c r="O17" s="46"/>
      <c r="P17" s="71">
        <v>94043.67</v>
      </c>
      <c r="Q17" s="71">
        <v>150451.56</v>
      </c>
      <c r="R17" s="71">
        <v>83193.08</v>
      </c>
      <c r="S17" s="88" t="s">
        <v>60</v>
      </c>
      <c r="T17" s="89" t="s">
        <v>61</v>
      </c>
      <c r="U17" s="52"/>
      <c r="V17" s="90" t="s">
        <v>62</v>
      </c>
      <c r="W17" s="91" t="s">
        <v>63</v>
      </c>
    </row>
    <row r="18" spans="1:23" ht="30">
      <c r="A18" s="31">
        <f t="shared" si="1"/>
        <v>9</v>
      </c>
      <c r="B18" s="32" t="s">
        <v>64</v>
      </c>
      <c r="C18" s="27">
        <v>24299.74</v>
      </c>
      <c r="D18" s="28">
        <v>26325</v>
      </c>
      <c r="E18" s="28">
        <v>26325</v>
      </c>
      <c r="F18" s="29">
        <v>0</v>
      </c>
      <c r="G18" s="28">
        <v>388</v>
      </c>
      <c r="H18" s="30"/>
      <c r="I18" s="30"/>
      <c r="J18" s="30"/>
      <c r="K18" s="28">
        <v>115.56</v>
      </c>
      <c r="L18" s="66">
        <v>6127.78</v>
      </c>
      <c r="M18" s="67">
        <v>0</v>
      </c>
      <c r="N18" s="70">
        <f t="shared" si="0"/>
        <v>83581.08</v>
      </c>
      <c r="O18" s="46"/>
      <c r="P18" s="71">
        <v>172148.67</v>
      </c>
      <c r="Q18" s="71">
        <v>259342.77</v>
      </c>
      <c r="R18" s="71">
        <v>83581.08</v>
      </c>
      <c r="S18" s="88" t="s">
        <v>65</v>
      </c>
      <c r="T18" s="89" t="s">
        <v>66</v>
      </c>
      <c r="U18" s="52"/>
      <c r="V18" s="90" t="s">
        <v>67</v>
      </c>
      <c r="W18" s="91" t="s">
        <v>68</v>
      </c>
    </row>
    <row r="19" spans="1:23" ht="45">
      <c r="A19" s="31">
        <f t="shared" si="1"/>
        <v>10</v>
      </c>
      <c r="B19" s="32" t="s">
        <v>69</v>
      </c>
      <c r="C19" s="27">
        <v>24299.74</v>
      </c>
      <c r="D19" s="28">
        <v>26325</v>
      </c>
      <c r="E19" s="28">
        <v>26325</v>
      </c>
      <c r="F19" s="29">
        <v>0</v>
      </c>
      <c r="G19" s="28">
        <v>388</v>
      </c>
      <c r="H19" s="30"/>
      <c r="I19" s="30"/>
      <c r="J19" s="30"/>
      <c r="K19" s="28">
        <v>115.56</v>
      </c>
      <c r="L19" s="66">
        <v>6127.78</v>
      </c>
      <c r="M19" s="67">
        <v>0</v>
      </c>
      <c r="N19" s="70">
        <f t="shared" si="0"/>
        <v>83581.08</v>
      </c>
      <c r="O19" s="46"/>
      <c r="P19" s="71">
        <v>172148.67</v>
      </c>
      <c r="Q19" s="71">
        <v>259342.77</v>
      </c>
      <c r="R19" s="71">
        <v>83581.08</v>
      </c>
      <c r="S19" s="88" t="s">
        <v>70</v>
      </c>
      <c r="T19" s="89" t="s">
        <v>71</v>
      </c>
      <c r="U19" s="52"/>
      <c r="V19" s="90" t="s">
        <v>72</v>
      </c>
      <c r="W19" s="91" t="s">
        <v>73</v>
      </c>
    </row>
    <row r="20" spans="1:23" ht="45">
      <c r="A20" s="31">
        <f t="shared" si="1"/>
        <v>11</v>
      </c>
      <c r="B20" s="32" t="s">
        <v>74</v>
      </c>
      <c r="C20" s="27">
        <v>24299.74</v>
      </c>
      <c r="D20" s="28">
        <v>26325</v>
      </c>
      <c r="E20" s="28">
        <v>26325</v>
      </c>
      <c r="F20" s="29">
        <v>0</v>
      </c>
      <c r="G20" s="28"/>
      <c r="H20" s="30"/>
      <c r="I20" s="30"/>
      <c r="J20" s="30"/>
      <c r="K20" s="28">
        <v>115.56</v>
      </c>
      <c r="L20" s="66">
        <v>6127.78</v>
      </c>
      <c r="M20" s="67">
        <v>0</v>
      </c>
      <c r="N20" s="70">
        <f t="shared" si="0"/>
        <v>83193.08</v>
      </c>
      <c r="O20" s="46"/>
      <c r="P20" s="71">
        <v>169668.67</v>
      </c>
      <c r="Q20" s="71">
        <v>255622.77</v>
      </c>
      <c r="R20" s="71">
        <v>83193.08</v>
      </c>
      <c r="S20" s="88" t="s">
        <v>75</v>
      </c>
      <c r="T20" s="89" t="s">
        <v>76</v>
      </c>
      <c r="U20" s="52"/>
      <c r="V20" s="90" t="s">
        <v>77</v>
      </c>
      <c r="W20" s="91" t="s">
        <v>78</v>
      </c>
    </row>
    <row r="21" spans="1:23" ht="45">
      <c r="A21" s="31">
        <f t="shared" si="1"/>
        <v>12</v>
      </c>
      <c r="B21" s="32" t="s">
        <v>79</v>
      </c>
      <c r="C21" s="27">
        <v>24299.74</v>
      </c>
      <c r="D21" s="28">
        <v>26325</v>
      </c>
      <c r="E21" s="28">
        <v>26325</v>
      </c>
      <c r="F21" s="29">
        <v>0</v>
      </c>
      <c r="G21" s="28">
        <v>388</v>
      </c>
      <c r="H21" s="30">
        <v>400</v>
      </c>
      <c r="I21" s="30">
        <v>200</v>
      </c>
      <c r="J21" s="30">
        <v>4250</v>
      </c>
      <c r="K21" s="28">
        <v>115.56</v>
      </c>
      <c r="L21" s="66">
        <v>6127.78</v>
      </c>
      <c r="M21" s="67">
        <v>0</v>
      </c>
      <c r="N21" s="70">
        <f t="shared" si="0"/>
        <v>88431.08</v>
      </c>
      <c r="O21" s="46"/>
      <c r="P21" s="71">
        <v>174898.67</v>
      </c>
      <c r="Q21" s="71">
        <v>264292.77</v>
      </c>
      <c r="R21" s="71">
        <v>88431.08</v>
      </c>
      <c r="S21" s="88" t="s">
        <v>80</v>
      </c>
      <c r="T21" s="89" t="s">
        <v>81</v>
      </c>
      <c r="U21" s="52"/>
      <c r="V21" s="90" t="s">
        <v>82</v>
      </c>
      <c r="W21" s="91" t="s">
        <v>83</v>
      </c>
    </row>
    <row r="22" spans="1:23" ht="45">
      <c r="A22" s="31">
        <f t="shared" si="1"/>
        <v>13</v>
      </c>
      <c r="B22" s="32" t="s">
        <v>84</v>
      </c>
      <c r="C22" s="27">
        <v>24299.74</v>
      </c>
      <c r="D22" s="28">
        <v>26325</v>
      </c>
      <c r="E22" s="28">
        <v>26325</v>
      </c>
      <c r="F22" s="29">
        <v>0</v>
      </c>
      <c r="G22" s="28">
        <v>388</v>
      </c>
      <c r="H22" s="30">
        <v>400</v>
      </c>
      <c r="I22" s="30">
        <v>200</v>
      </c>
      <c r="J22" s="30">
        <v>4250</v>
      </c>
      <c r="K22" s="28">
        <v>115.56</v>
      </c>
      <c r="L22" s="66">
        <v>6127.78</v>
      </c>
      <c r="M22" s="67">
        <v>0</v>
      </c>
      <c r="N22" s="70">
        <f t="shared" si="0"/>
        <v>88431.08</v>
      </c>
      <c r="O22" s="46"/>
      <c r="P22" s="71">
        <v>174898.67</v>
      </c>
      <c r="Q22" s="71">
        <v>264292.77</v>
      </c>
      <c r="R22" s="71">
        <v>88431.08</v>
      </c>
      <c r="S22" s="88" t="s">
        <v>85</v>
      </c>
      <c r="T22" s="89" t="s">
        <v>86</v>
      </c>
      <c r="U22" s="52"/>
      <c r="V22" s="90" t="s">
        <v>87</v>
      </c>
      <c r="W22" s="91" t="s">
        <v>88</v>
      </c>
    </row>
    <row r="23" spans="1:23" ht="75">
      <c r="A23" s="31">
        <f t="shared" si="1"/>
        <v>14</v>
      </c>
      <c r="B23" s="34" t="s">
        <v>89</v>
      </c>
      <c r="C23" s="27">
        <v>24299.74</v>
      </c>
      <c r="D23" s="28">
        <v>26325</v>
      </c>
      <c r="E23" s="28">
        <v>26325</v>
      </c>
      <c r="F23" s="29">
        <v>0</v>
      </c>
      <c r="G23" s="28">
        <v>388</v>
      </c>
      <c r="H23" s="30">
        <v>400</v>
      </c>
      <c r="I23" s="30">
        <v>200</v>
      </c>
      <c r="J23" s="30">
        <v>4250</v>
      </c>
      <c r="K23" s="28">
        <v>115.56</v>
      </c>
      <c r="L23" s="66">
        <v>6127.78</v>
      </c>
      <c r="M23" s="67">
        <v>0</v>
      </c>
      <c r="N23" s="70">
        <f t="shared" si="0"/>
        <v>88431.08</v>
      </c>
      <c r="O23" s="46"/>
      <c r="P23" s="71">
        <v>174898.67</v>
      </c>
      <c r="Q23" s="71">
        <v>264292.77</v>
      </c>
      <c r="R23" s="71">
        <v>88431.08</v>
      </c>
      <c r="S23" s="88" t="s">
        <v>90</v>
      </c>
      <c r="T23" s="89" t="s">
        <v>91</v>
      </c>
      <c r="U23" s="52"/>
      <c r="V23" s="90" t="s">
        <v>92</v>
      </c>
      <c r="W23" s="91" t="s">
        <v>93</v>
      </c>
    </row>
    <row r="24" spans="1:23" ht="45">
      <c r="A24" s="31">
        <f t="shared" si="1"/>
        <v>15</v>
      </c>
      <c r="B24" s="34" t="s">
        <v>94</v>
      </c>
      <c r="C24" s="27">
        <v>24299.74</v>
      </c>
      <c r="D24" s="28">
        <v>26325</v>
      </c>
      <c r="E24" s="28">
        <v>26325</v>
      </c>
      <c r="F24" s="29">
        <v>0</v>
      </c>
      <c r="G24" s="28">
        <v>388</v>
      </c>
      <c r="H24" s="30">
        <v>400</v>
      </c>
      <c r="I24" s="30">
        <v>200</v>
      </c>
      <c r="J24" s="30">
        <v>4250</v>
      </c>
      <c r="K24" s="28">
        <v>115.56</v>
      </c>
      <c r="L24" s="66">
        <v>6127.78</v>
      </c>
      <c r="M24" s="67">
        <v>0</v>
      </c>
      <c r="N24" s="70">
        <f t="shared" si="0"/>
        <v>88431.08</v>
      </c>
      <c r="O24" s="46"/>
      <c r="P24" s="71">
        <v>174898.67</v>
      </c>
      <c r="Q24" s="71">
        <v>264292.77</v>
      </c>
      <c r="R24" s="71">
        <v>88431.08</v>
      </c>
      <c r="S24" s="88" t="s">
        <v>95</v>
      </c>
      <c r="T24" s="89" t="s">
        <v>96</v>
      </c>
      <c r="U24" s="52"/>
      <c r="V24" s="90" t="s">
        <v>97</v>
      </c>
      <c r="W24" s="91" t="s">
        <v>98</v>
      </c>
    </row>
    <row r="25" spans="1:23" s="1" customFormat="1" ht="30">
      <c r="A25" s="31">
        <f t="shared" si="1"/>
        <v>16</v>
      </c>
      <c r="B25" s="35" t="s">
        <v>99</v>
      </c>
      <c r="C25" s="36">
        <v>24299.74</v>
      </c>
      <c r="D25" s="37">
        <v>26325</v>
      </c>
      <c r="E25" s="37">
        <v>26325</v>
      </c>
      <c r="F25" s="38">
        <v>0</v>
      </c>
      <c r="G25" s="37">
        <v>388</v>
      </c>
      <c r="H25" s="39">
        <v>400</v>
      </c>
      <c r="I25" s="39">
        <v>200</v>
      </c>
      <c r="J25" s="39">
        <v>4250</v>
      </c>
      <c r="K25" s="37">
        <v>115.56</v>
      </c>
      <c r="L25" s="72">
        <v>6127.78</v>
      </c>
      <c r="M25" s="73">
        <v>0</v>
      </c>
      <c r="N25" s="74">
        <f t="shared" si="0"/>
        <v>88431.08</v>
      </c>
      <c r="O25" s="75"/>
      <c r="P25" s="76">
        <v>174898.67</v>
      </c>
      <c r="Q25" s="76">
        <v>264292.77</v>
      </c>
      <c r="R25" s="76">
        <v>88431.08</v>
      </c>
      <c r="S25" s="92" t="s">
        <v>100</v>
      </c>
      <c r="T25" s="93" t="s">
        <v>101</v>
      </c>
      <c r="U25" s="94"/>
      <c r="V25" s="90" t="s">
        <v>102</v>
      </c>
      <c r="W25" s="91" t="s">
        <v>103</v>
      </c>
    </row>
    <row r="26" spans="1:23" s="1" customFormat="1" ht="45">
      <c r="A26" s="31">
        <f t="shared" si="1"/>
        <v>17</v>
      </c>
      <c r="B26" s="35" t="s">
        <v>104</v>
      </c>
      <c r="C26" s="36">
        <v>24299.74</v>
      </c>
      <c r="D26" s="37">
        <v>26325</v>
      </c>
      <c r="E26" s="37">
        <v>26325</v>
      </c>
      <c r="F26" s="38">
        <v>0</v>
      </c>
      <c r="G26" s="37">
        <v>388</v>
      </c>
      <c r="H26" s="39">
        <v>400</v>
      </c>
      <c r="I26" s="39">
        <v>200</v>
      </c>
      <c r="J26" s="39">
        <v>4250</v>
      </c>
      <c r="K26" s="37">
        <v>115.56</v>
      </c>
      <c r="L26" s="72">
        <v>6127.78</v>
      </c>
      <c r="M26" s="73">
        <v>0</v>
      </c>
      <c r="N26" s="74">
        <f t="shared" si="0"/>
        <v>88431.08</v>
      </c>
      <c r="O26" s="75"/>
      <c r="P26" s="76">
        <v>174898.67</v>
      </c>
      <c r="Q26" s="76">
        <v>264292.77</v>
      </c>
      <c r="R26" s="76">
        <v>88431.08</v>
      </c>
      <c r="S26" s="95" t="s">
        <v>105</v>
      </c>
      <c r="T26" s="93" t="s">
        <v>106</v>
      </c>
      <c r="U26" s="94"/>
      <c r="V26" s="90" t="s">
        <v>107</v>
      </c>
      <c r="W26" s="91" t="s">
        <v>108</v>
      </c>
    </row>
    <row r="27" spans="1:23" ht="90">
      <c r="A27" s="31">
        <f t="shared" si="1"/>
        <v>18</v>
      </c>
      <c r="B27" s="40" t="s">
        <v>109</v>
      </c>
      <c r="C27" s="27">
        <v>24299.74</v>
      </c>
      <c r="D27" s="28">
        <v>26325</v>
      </c>
      <c r="E27" s="28">
        <v>26325</v>
      </c>
      <c r="F27" s="29">
        <v>0</v>
      </c>
      <c r="G27" s="28">
        <v>388</v>
      </c>
      <c r="H27" s="30">
        <v>400</v>
      </c>
      <c r="I27" s="30">
        <v>200</v>
      </c>
      <c r="J27" s="30">
        <v>4250</v>
      </c>
      <c r="K27" s="28">
        <v>115.56</v>
      </c>
      <c r="L27" s="66">
        <v>6127.78</v>
      </c>
      <c r="M27" s="67">
        <v>0</v>
      </c>
      <c r="N27" s="70">
        <f t="shared" si="0"/>
        <v>88431.08</v>
      </c>
      <c r="O27" s="46"/>
      <c r="P27" s="71">
        <v>174898.67</v>
      </c>
      <c r="Q27" s="71">
        <v>264292.77</v>
      </c>
      <c r="R27" s="71">
        <v>88431.08</v>
      </c>
      <c r="S27" s="88" t="s">
        <v>110</v>
      </c>
      <c r="T27" s="89" t="s">
        <v>111</v>
      </c>
      <c r="U27" s="52"/>
      <c r="V27" s="90" t="s">
        <v>112</v>
      </c>
      <c r="W27" s="91" t="s">
        <v>113</v>
      </c>
    </row>
    <row r="28" spans="1:23" ht="45">
      <c r="A28" s="31">
        <f t="shared" si="1"/>
        <v>19</v>
      </c>
      <c r="B28" s="40" t="s">
        <v>114</v>
      </c>
      <c r="C28" s="27">
        <v>24299.74</v>
      </c>
      <c r="D28" s="28">
        <v>26325</v>
      </c>
      <c r="E28" s="28">
        <v>26325</v>
      </c>
      <c r="F28" s="29">
        <v>0</v>
      </c>
      <c r="G28" s="28">
        <v>388</v>
      </c>
      <c r="H28" s="30">
        <v>400</v>
      </c>
      <c r="I28" s="30">
        <v>200</v>
      </c>
      <c r="J28" s="30">
        <v>4250</v>
      </c>
      <c r="K28" s="28">
        <v>115.56</v>
      </c>
      <c r="L28" s="66">
        <v>6127.78</v>
      </c>
      <c r="M28" s="67">
        <v>0</v>
      </c>
      <c r="N28" s="70">
        <f t="shared" si="0"/>
        <v>88431.08</v>
      </c>
      <c r="O28" s="46"/>
      <c r="P28" s="71">
        <v>174898.67</v>
      </c>
      <c r="Q28" s="71">
        <v>264292.77</v>
      </c>
      <c r="R28" s="71">
        <v>88431.08</v>
      </c>
      <c r="S28" s="88" t="s">
        <v>115</v>
      </c>
      <c r="T28" s="89" t="s">
        <v>116</v>
      </c>
      <c r="U28" s="52"/>
      <c r="V28" s="90" t="s">
        <v>117</v>
      </c>
      <c r="W28" s="91" t="s">
        <v>118</v>
      </c>
    </row>
    <row r="29" spans="1:23" ht="45">
      <c r="A29" s="31">
        <f t="shared" si="1"/>
        <v>20</v>
      </c>
      <c r="B29" s="34" t="s">
        <v>119</v>
      </c>
      <c r="C29" s="27">
        <v>24299.74</v>
      </c>
      <c r="D29" s="28"/>
      <c r="E29" s="33"/>
      <c r="F29" s="29"/>
      <c r="G29" s="28"/>
      <c r="H29" s="30"/>
      <c r="I29" s="30"/>
      <c r="J29" s="30"/>
      <c r="K29" s="28"/>
      <c r="L29" s="66"/>
      <c r="M29" s="69"/>
      <c r="N29" s="70">
        <f t="shared" si="0"/>
        <v>24299.74</v>
      </c>
      <c r="O29" s="46"/>
      <c r="P29" s="71">
        <v>27522.560000000001</v>
      </c>
      <c r="Q29" s="71">
        <v>44247.85</v>
      </c>
      <c r="R29" s="71">
        <v>24299.74</v>
      </c>
      <c r="S29" s="88" t="s">
        <v>120</v>
      </c>
      <c r="T29" s="89" t="s">
        <v>121</v>
      </c>
      <c r="U29" s="52"/>
      <c r="V29" s="90" t="s">
        <v>122</v>
      </c>
      <c r="W29" s="91" t="s">
        <v>123</v>
      </c>
    </row>
    <row r="30" spans="1:23" ht="45">
      <c r="A30" s="31">
        <f t="shared" si="1"/>
        <v>21</v>
      </c>
      <c r="B30" s="32" t="s">
        <v>124</v>
      </c>
      <c r="C30" s="27">
        <v>24299.74</v>
      </c>
      <c r="D30" s="28">
        <v>26325</v>
      </c>
      <c r="E30" s="28">
        <v>26325</v>
      </c>
      <c r="F30" s="29">
        <v>0</v>
      </c>
      <c r="G30" s="28">
        <v>388</v>
      </c>
      <c r="H30" s="30">
        <v>400</v>
      </c>
      <c r="I30" s="30">
        <v>200</v>
      </c>
      <c r="J30" s="30">
        <v>4250</v>
      </c>
      <c r="K30" s="28">
        <v>115.56</v>
      </c>
      <c r="L30" s="66">
        <v>6127.78</v>
      </c>
      <c r="M30" s="67">
        <v>0</v>
      </c>
      <c r="N30" s="70">
        <f t="shared" si="0"/>
        <v>88431.08</v>
      </c>
      <c r="O30" s="46"/>
      <c r="P30" s="71">
        <v>174898.67</v>
      </c>
      <c r="Q30" s="71">
        <v>264292.77</v>
      </c>
      <c r="R30" s="71">
        <v>88431.08</v>
      </c>
      <c r="S30" s="88" t="s">
        <v>125</v>
      </c>
      <c r="T30" s="89" t="s">
        <v>126</v>
      </c>
      <c r="U30" s="52"/>
      <c r="V30" s="90" t="s">
        <v>127</v>
      </c>
      <c r="W30" s="91" t="s">
        <v>128</v>
      </c>
    </row>
    <row r="31" spans="1:23" ht="30">
      <c r="A31" s="31">
        <f t="shared" si="1"/>
        <v>22</v>
      </c>
      <c r="B31" s="32" t="s">
        <v>129</v>
      </c>
      <c r="C31" s="27">
        <v>24299.74</v>
      </c>
      <c r="D31" s="28">
        <v>26325</v>
      </c>
      <c r="E31" s="28">
        <v>26325</v>
      </c>
      <c r="F31" s="29">
        <v>0</v>
      </c>
      <c r="G31" s="28">
        <v>388</v>
      </c>
      <c r="H31" s="30">
        <v>400</v>
      </c>
      <c r="I31" s="30">
        <v>200</v>
      </c>
      <c r="J31" s="30">
        <v>4250</v>
      </c>
      <c r="K31" s="28">
        <v>115.56</v>
      </c>
      <c r="L31" s="66">
        <v>6127.78</v>
      </c>
      <c r="M31" s="67">
        <v>0</v>
      </c>
      <c r="N31" s="70">
        <f t="shared" si="0"/>
        <v>88431.08</v>
      </c>
      <c r="O31" s="46"/>
      <c r="P31" s="71">
        <v>174898.67</v>
      </c>
      <c r="Q31" s="71">
        <v>264292.77</v>
      </c>
      <c r="R31" s="71">
        <v>88431.08</v>
      </c>
      <c r="S31" s="88" t="s">
        <v>130</v>
      </c>
      <c r="T31" s="89" t="s">
        <v>131</v>
      </c>
      <c r="U31" s="52"/>
      <c r="V31" s="90" t="s">
        <v>132</v>
      </c>
      <c r="W31" s="91" t="s">
        <v>133</v>
      </c>
    </row>
    <row r="32" spans="1:23" ht="60">
      <c r="A32" s="31">
        <f t="shared" si="1"/>
        <v>23</v>
      </c>
      <c r="B32" s="40" t="s">
        <v>134</v>
      </c>
      <c r="C32" s="27">
        <v>24299.74</v>
      </c>
      <c r="D32" s="28">
        <v>26325</v>
      </c>
      <c r="E32" s="28">
        <v>26325</v>
      </c>
      <c r="F32" s="29">
        <v>0</v>
      </c>
      <c r="G32" s="28">
        <v>388</v>
      </c>
      <c r="H32" s="30">
        <v>400</v>
      </c>
      <c r="I32" s="30">
        <v>200</v>
      </c>
      <c r="J32" s="30">
        <v>4250</v>
      </c>
      <c r="K32" s="28">
        <v>115.56</v>
      </c>
      <c r="L32" s="66">
        <v>6127.78</v>
      </c>
      <c r="M32" s="67">
        <v>0</v>
      </c>
      <c r="N32" s="70">
        <f t="shared" si="0"/>
        <v>88431.08</v>
      </c>
      <c r="O32" s="46"/>
      <c r="P32" s="71">
        <v>174898.67</v>
      </c>
      <c r="Q32" s="71">
        <v>264292.77</v>
      </c>
      <c r="R32" s="71">
        <v>88431.08</v>
      </c>
      <c r="S32" s="88" t="s">
        <v>135</v>
      </c>
      <c r="T32" s="89" t="s">
        <v>136</v>
      </c>
      <c r="U32" s="52"/>
      <c r="V32" s="90" t="s">
        <v>137</v>
      </c>
      <c r="W32" s="91" t="s">
        <v>138</v>
      </c>
    </row>
    <row r="33" spans="1:26" ht="45">
      <c r="A33" s="31">
        <f t="shared" si="1"/>
        <v>24</v>
      </c>
      <c r="B33" s="40" t="s">
        <v>139</v>
      </c>
      <c r="C33" s="27">
        <v>24299.74</v>
      </c>
      <c r="D33" s="28">
        <v>26325</v>
      </c>
      <c r="E33" s="28">
        <v>26325</v>
      </c>
      <c r="F33" s="29"/>
      <c r="G33" s="28"/>
      <c r="H33" s="30"/>
      <c r="I33" s="30"/>
      <c r="J33" s="30"/>
      <c r="K33" s="28">
        <v>115.56</v>
      </c>
      <c r="L33" s="66">
        <v>6127.78</v>
      </c>
      <c r="M33" s="69"/>
      <c r="N33" s="70">
        <f t="shared" si="0"/>
        <v>83193.08</v>
      </c>
      <c r="O33" s="46"/>
      <c r="P33" s="71">
        <v>94043.67</v>
      </c>
      <c r="Q33" s="71">
        <v>150451.56</v>
      </c>
      <c r="R33" s="71">
        <v>83193.08</v>
      </c>
      <c r="S33" s="88" t="s">
        <v>140</v>
      </c>
      <c r="T33" s="89" t="s">
        <v>141</v>
      </c>
      <c r="U33" s="52"/>
      <c r="V33" s="90" t="s">
        <v>142</v>
      </c>
      <c r="W33" s="91" t="s">
        <v>143</v>
      </c>
    </row>
    <row r="34" spans="1:26" ht="30">
      <c r="A34" s="31">
        <f t="shared" si="1"/>
        <v>25</v>
      </c>
      <c r="B34" s="40" t="s">
        <v>144</v>
      </c>
      <c r="C34" s="27">
        <v>24299.74</v>
      </c>
      <c r="D34" s="28">
        <v>26325</v>
      </c>
      <c r="E34" s="28">
        <v>26325</v>
      </c>
      <c r="F34" s="29">
        <v>0</v>
      </c>
      <c r="G34" s="28">
        <v>388</v>
      </c>
      <c r="H34" s="30">
        <v>400</v>
      </c>
      <c r="I34" s="30">
        <v>200</v>
      </c>
      <c r="J34" s="30">
        <v>4250</v>
      </c>
      <c r="K34" s="28">
        <v>115.56</v>
      </c>
      <c r="L34" s="66">
        <v>6127.78</v>
      </c>
      <c r="M34" s="67">
        <v>0</v>
      </c>
      <c r="N34" s="70">
        <f t="shared" si="0"/>
        <v>88431.08</v>
      </c>
      <c r="O34" s="46"/>
      <c r="P34" s="71">
        <v>174898.67</v>
      </c>
      <c r="Q34" s="71">
        <v>264292.77</v>
      </c>
      <c r="R34" s="71">
        <v>88431.08</v>
      </c>
      <c r="S34" s="88" t="s">
        <v>145</v>
      </c>
      <c r="T34" s="89" t="s">
        <v>146</v>
      </c>
      <c r="U34" s="52"/>
      <c r="V34" s="90" t="s">
        <v>147</v>
      </c>
      <c r="W34" s="91" t="s">
        <v>148</v>
      </c>
    </row>
    <row r="35" spans="1:26" ht="30">
      <c r="A35" s="31">
        <f t="shared" si="1"/>
        <v>26</v>
      </c>
      <c r="B35" s="40" t="s">
        <v>149</v>
      </c>
      <c r="C35" s="27">
        <v>24299.74</v>
      </c>
      <c r="D35" s="28">
        <v>26325</v>
      </c>
      <c r="E35" s="28">
        <v>26325</v>
      </c>
      <c r="F35" s="29">
        <v>0</v>
      </c>
      <c r="G35" s="28"/>
      <c r="H35" s="30"/>
      <c r="I35" s="30"/>
      <c r="J35" s="30"/>
      <c r="K35" s="28">
        <v>115.56</v>
      </c>
      <c r="L35" s="66">
        <v>6127.78</v>
      </c>
      <c r="M35" s="69"/>
      <c r="N35" s="70">
        <f t="shared" si="0"/>
        <v>83193.08</v>
      </c>
      <c r="O35" s="46"/>
      <c r="P35" s="71">
        <v>159668.67000000001</v>
      </c>
      <c r="Q35" s="71">
        <v>251523.44</v>
      </c>
      <c r="R35" s="71">
        <v>83193.08</v>
      </c>
      <c r="S35" s="88" t="s">
        <v>150</v>
      </c>
      <c r="T35" s="89" t="s">
        <v>151</v>
      </c>
      <c r="U35" s="52"/>
      <c r="V35" s="90" t="s">
        <v>152</v>
      </c>
      <c r="W35" s="91" t="s">
        <v>153</v>
      </c>
    </row>
    <row r="36" spans="1:26" ht="45">
      <c r="A36" s="31">
        <f t="shared" si="1"/>
        <v>27</v>
      </c>
      <c r="B36" s="40" t="s">
        <v>154</v>
      </c>
      <c r="C36" s="27">
        <v>24299.74</v>
      </c>
      <c r="D36" s="28">
        <v>26325</v>
      </c>
      <c r="E36" s="28">
        <v>26325</v>
      </c>
      <c r="F36" s="29">
        <v>0</v>
      </c>
      <c r="G36" s="28">
        <v>388</v>
      </c>
      <c r="H36" s="30">
        <v>400</v>
      </c>
      <c r="I36" s="30">
        <v>200</v>
      </c>
      <c r="J36" s="30">
        <v>4250</v>
      </c>
      <c r="K36" s="28">
        <v>115.56</v>
      </c>
      <c r="L36" s="66">
        <v>6127.78</v>
      </c>
      <c r="M36" s="67">
        <v>0</v>
      </c>
      <c r="N36" s="70">
        <f t="shared" si="0"/>
        <v>88431.08</v>
      </c>
      <c r="O36" s="46"/>
      <c r="P36" s="71">
        <v>174898.67</v>
      </c>
      <c r="Q36" s="71">
        <v>264292.77</v>
      </c>
      <c r="R36" s="71">
        <v>88431.08</v>
      </c>
      <c r="S36" s="88" t="s">
        <v>155</v>
      </c>
      <c r="T36" s="89" t="s">
        <v>156</v>
      </c>
      <c r="U36" s="52"/>
      <c r="V36" s="90" t="s">
        <v>157</v>
      </c>
      <c r="W36" s="91" t="s">
        <v>158</v>
      </c>
    </row>
    <row r="37" spans="1:26" ht="30">
      <c r="A37" s="31">
        <f t="shared" si="1"/>
        <v>28</v>
      </c>
      <c r="B37" s="40" t="s">
        <v>159</v>
      </c>
      <c r="C37" s="27">
        <v>24299.74</v>
      </c>
      <c r="D37" s="28">
        <v>26325</v>
      </c>
      <c r="E37" s="28">
        <v>26325</v>
      </c>
      <c r="F37" s="29">
        <v>0</v>
      </c>
      <c r="G37" s="28">
        <v>388</v>
      </c>
      <c r="H37" s="30">
        <v>400</v>
      </c>
      <c r="I37" s="30">
        <v>200</v>
      </c>
      <c r="J37" s="30">
        <v>4250</v>
      </c>
      <c r="K37" s="28">
        <v>115.56</v>
      </c>
      <c r="L37" s="66">
        <v>6127.78</v>
      </c>
      <c r="M37" s="67">
        <v>0</v>
      </c>
      <c r="N37" s="70">
        <f t="shared" si="0"/>
        <v>88431.08</v>
      </c>
      <c r="O37" s="46"/>
      <c r="P37" s="71">
        <v>174898.67</v>
      </c>
      <c r="Q37" s="71">
        <v>264292.77</v>
      </c>
      <c r="R37" s="71">
        <v>88431.08</v>
      </c>
      <c r="S37" s="88" t="s">
        <v>160</v>
      </c>
      <c r="T37" s="89" t="s">
        <v>161</v>
      </c>
      <c r="U37" s="52"/>
      <c r="V37" s="96" t="s">
        <v>162</v>
      </c>
      <c r="W37" s="91" t="s">
        <v>163</v>
      </c>
    </row>
    <row r="38" spans="1:26" ht="45">
      <c r="A38" s="31">
        <f t="shared" si="1"/>
        <v>29</v>
      </c>
      <c r="B38" s="41" t="s">
        <v>164</v>
      </c>
      <c r="C38" s="27">
        <v>24299.74</v>
      </c>
      <c r="D38" s="28">
        <v>26325</v>
      </c>
      <c r="E38" s="28">
        <v>26325</v>
      </c>
      <c r="F38" s="29">
        <v>0</v>
      </c>
      <c r="G38" s="28">
        <v>388</v>
      </c>
      <c r="H38" s="30"/>
      <c r="I38" s="30"/>
      <c r="J38" s="30"/>
      <c r="K38" s="28">
        <v>115.56</v>
      </c>
      <c r="L38" s="66">
        <v>6127.78</v>
      </c>
      <c r="M38" s="69"/>
      <c r="N38" s="70">
        <f t="shared" si="0"/>
        <v>83581.08</v>
      </c>
      <c r="O38" s="46"/>
      <c r="P38" s="71">
        <v>162148.67000000001</v>
      </c>
      <c r="Q38" s="71">
        <v>255243.44</v>
      </c>
      <c r="R38" s="71">
        <v>83581.08</v>
      </c>
      <c r="S38" s="88" t="s">
        <v>165</v>
      </c>
      <c r="T38" s="89" t="s">
        <v>166</v>
      </c>
      <c r="U38" s="52"/>
      <c r="V38" s="97" t="s">
        <v>167</v>
      </c>
      <c r="W38" s="98" t="s">
        <v>168</v>
      </c>
      <c r="Z38" s="116"/>
    </row>
    <row r="39" spans="1:26" ht="45">
      <c r="A39" s="31">
        <f t="shared" si="1"/>
        <v>30</v>
      </c>
      <c r="B39" s="40" t="s">
        <v>169</v>
      </c>
      <c r="C39" s="27">
        <v>24299.74</v>
      </c>
      <c r="D39" s="28">
        <v>26325</v>
      </c>
      <c r="E39" s="28">
        <v>26325</v>
      </c>
      <c r="F39" s="29">
        <v>0</v>
      </c>
      <c r="G39" s="28">
        <v>388</v>
      </c>
      <c r="H39" s="30">
        <v>400</v>
      </c>
      <c r="I39" s="30">
        <v>200</v>
      </c>
      <c r="J39" s="30">
        <v>4250</v>
      </c>
      <c r="K39" s="28">
        <v>115.56</v>
      </c>
      <c r="L39" s="66">
        <v>6127.78</v>
      </c>
      <c r="M39" s="67">
        <v>0</v>
      </c>
      <c r="N39" s="70">
        <f t="shared" si="0"/>
        <v>88431.08</v>
      </c>
      <c r="O39" s="46"/>
      <c r="P39" s="71">
        <v>174898.67</v>
      </c>
      <c r="Q39" s="71">
        <v>264292.77</v>
      </c>
      <c r="R39" s="71">
        <v>88431.08</v>
      </c>
      <c r="S39" s="88" t="s">
        <v>170</v>
      </c>
      <c r="T39" s="89" t="s">
        <v>171</v>
      </c>
      <c r="U39" s="52"/>
      <c r="V39" s="99" t="s">
        <v>172</v>
      </c>
      <c r="W39" s="100" t="s">
        <v>173</v>
      </c>
    </row>
    <row r="40" spans="1:26" ht="30">
      <c r="A40" s="31">
        <f t="shared" si="1"/>
        <v>31</v>
      </c>
      <c r="B40" s="40" t="s">
        <v>174</v>
      </c>
      <c r="C40" s="27">
        <v>24299.74</v>
      </c>
      <c r="D40" s="28">
        <v>26325</v>
      </c>
      <c r="E40" s="28">
        <v>26325</v>
      </c>
      <c r="F40" s="29">
        <v>0</v>
      </c>
      <c r="G40" s="28"/>
      <c r="H40" s="30"/>
      <c r="I40" s="30"/>
      <c r="J40" s="30"/>
      <c r="K40" s="28">
        <v>115.56</v>
      </c>
      <c r="L40" s="66">
        <v>6127.78</v>
      </c>
      <c r="M40" s="67">
        <v>0</v>
      </c>
      <c r="N40" s="70">
        <f t="shared" si="0"/>
        <v>83193.08</v>
      </c>
      <c r="O40" s="46"/>
      <c r="P40" s="71">
        <v>169668.67</v>
      </c>
      <c r="Q40" s="71">
        <v>255622.77</v>
      </c>
      <c r="R40" s="71">
        <v>83193.08</v>
      </c>
      <c r="S40" s="88" t="s">
        <v>175</v>
      </c>
      <c r="T40" s="89" t="s">
        <v>176</v>
      </c>
      <c r="U40" s="52"/>
      <c r="V40" s="99" t="s">
        <v>177</v>
      </c>
      <c r="W40" s="100" t="s">
        <v>178</v>
      </c>
    </row>
    <row r="41" spans="1:26" ht="30">
      <c r="A41" s="31">
        <f t="shared" si="1"/>
        <v>32</v>
      </c>
      <c r="B41" s="41" t="s">
        <v>179</v>
      </c>
      <c r="C41" s="27">
        <v>24299.74</v>
      </c>
      <c r="D41" s="28"/>
      <c r="E41" s="33"/>
      <c r="F41" s="29"/>
      <c r="G41" s="28"/>
      <c r="H41" s="30"/>
      <c r="I41" s="30"/>
      <c r="J41" s="30"/>
      <c r="K41" s="28"/>
      <c r="L41" s="66"/>
      <c r="M41" s="69"/>
      <c r="N41" s="70">
        <f t="shared" si="0"/>
        <v>24299.74</v>
      </c>
      <c r="O41" s="46"/>
      <c r="P41" s="71">
        <v>27522.560000000001</v>
      </c>
      <c r="Q41" s="71">
        <v>44247.85</v>
      </c>
      <c r="R41" s="71">
        <v>24299.74</v>
      </c>
      <c r="S41" s="88" t="s">
        <v>180</v>
      </c>
      <c r="T41" s="89" t="s">
        <v>181</v>
      </c>
      <c r="U41" s="52"/>
      <c r="V41" s="101" t="s">
        <v>182</v>
      </c>
      <c r="W41" s="102" t="s">
        <v>183</v>
      </c>
    </row>
    <row r="42" spans="1:26" ht="30">
      <c r="A42" s="31">
        <f t="shared" si="1"/>
        <v>33</v>
      </c>
      <c r="B42" s="40" t="s">
        <v>184</v>
      </c>
      <c r="C42" s="27">
        <v>24299.74</v>
      </c>
      <c r="D42" s="28">
        <v>26325</v>
      </c>
      <c r="E42" s="28">
        <v>26325</v>
      </c>
      <c r="F42" s="29">
        <v>0</v>
      </c>
      <c r="G42" s="28"/>
      <c r="H42" s="30"/>
      <c r="I42" s="30"/>
      <c r="J42" s="30"/>
      <c r="K42" s="28">
        <v>115.56</v>
      </c>
      <c r="L42" s="66">
        <v>6127.78</v>
      </c>
      <c r="M42" s="67">
        <v>0</v>
      </c>
      <c r="N42" s="70">
        <f t="shared" si="0"/>
        <v>83193.08</v>
      </c>
      <c r="O42" s="46"/>
      <c r="P42" s="71">
        <v>169668.67</v>
      </c>
      <c r="Q42" s="71">
        <v>255622.77</v>
      </c>
      <c r="R42" s="71">
        <v>83193.08</v>
      </c>
      <c r="S42" s="88" t="s">
        <v>185</v>
      </c>
      <c r="T42" s="89" t="s">
        <v>186</v>
      </c>
      <c r="U42" s="52"/>
      <c r="V42" s="99" t="s">
        <v>187</v>
      </c>
      <c r="W42" s="103" t="s">
        <v>188</v>
      </c>
    </row>
    <row r="43" spans="1:26" ht="45">
      <c r="A43" s="31">
        <f t="shared" si="1"/>
        <v>34</v>
      </c>
      <c r="B43" s="40" t="s">
        <v>189</v>
      </c>
      <c r="C43" s="27">
        <v>24299.74</v>
      </c>
      <c r="D43" s="28">
        <v>26325</v>
      </c>
      <c r="E43" s="28">
        <v>26325</v>
      </c>
      <c r="F43" s="29">
        <v>0</v>
      </c>
      <c r="G43" s="28">
        <v>388</v>
      </c>
      <c r="H43" s="30">
        <v>400</v>
      </c>
      <c r="I43" s="30">
        <v>200</v>
      </c>
      <c r="J43" s="30">
        <v>4250</v>
      </c>
      <c r="K43" s="28">
        <v>115.56</v>
      </c>
      <c r="L43" s="66">
        <v>6127.78</v>
      </c>
      <c r="M43" s="67">
        <v>0</v>
      </c>
      <c r="N43" s="70">
        <f t="shared" si="0"/>
        <v>88431.08</v>
      </c>
      <c r="O43" s="46"/>
      <c r="P43" s="71">
        <v>174898.67</v>
      </c>
      <c r="Q43" s="71">
        <v>264292.77</v>
      </c>
      <c r="R43" s="71">
        <v>88431.08</v>
      </c>
      <c r="S43" s="88" t="s">
        <v>190</v>
      </c>
      <c r="T43" s="89" t="s">
        <v>191</v>
      </c>
      <c r="U43" s="52"/>
      <c r="V43" s="99" t="s">
        <v>192</v>
      </c>
      <c r="W43" s="103" t="s">
        <v>193</v>
      </c>
    </row>
    <row r="44" spans="1:26" ht="60">
      <c r="A44" s="31">
        <f t="shared" si="1"/>
        <v>35</v>
      </c>
      <c r="B44" s="40" t="s">
        <v>194</v>
      </c>
      <c r="C44" s="27">
        <v>24299.74</v>
      </c>
      <c r="D44" s="28">
        <v>26325</v>
      </c>
      <c r="E44" s="28">
        <v>26325</v>
      </c>
      <c r="F44" s="29">
        <v>0</v>
      </c>
      <c r="G44" s="28">
        <v>388</v>
      </c>
      <c r="H44" s="30"/>
      <c r="I44" s="30"/>
      <c r="J44" s="30"/>
      <c r="K44" s="28">
        <v>115.56</v>
      </c>
      <c r="L44" s="66">
        <v>6127.78</v>
      </c>
      <c r="M44" s="67">
        <v>0</v>
      </c>
      <c r="N44" s="70">
        <f t="shared" si="0"/>
        <v>83581.08</v>
      </c>
      <c r="O44" s="46"/>
      <c r="P44" s="71">
        <v>172148.67</v>
      </c>
      <c r="Q44" s="71">
        <v>259342.77</v>
      </c>
      <c r="R44" s="71">
        <v>83581.08</v>
      </c>
      <c r="S44" s="88" t="s">
        <v>195</v>
      </c>
      <c r="T44" s="89" t="s">
        <v>196</v>
      </c>
      <c r="U44" s="52"/>
      <c r="V44" s="104" t="s">
        <v>197</v>
      </c>
      <c r="W44" s="105" t="s">
        <v>198</v>
      </c>
    </row>
    <row r="45" spans="1:26" ht="30">
      <c r="A45" s="31">
        <f t="shared" si="1"/>
        <v>36</v>
      </c>
      <c r="B45" s="40" t="s">
        <v>199</v>
      </c>
      <c r="C45" s="27">
        <v>24299.74</v>
      </c>
      <c r="D45" s="28">
        <v>26325</v>
      </c>
      <c r="E45" s="28">
        <v>26325</v>
      </c>
      <c r="F45" s="29">
        <v>0</v>
      </c>
      <c r="G45" s="28">
        <v>388</v>
      </c>
      <c r="H45" s="30"/>
      <c r="I45" s="30"/>
      <c r="J45" s="30"/>
      <c r="K45" s="28">
        <v>115.56</v>
      </c>
      <c r="L45" s="66">
        <v>6127.78</v>
      </c>
      <c r="M45" s="67">
        <v>0</v>
      </c>
      <c r="N45" s="70">
        <f t="shared" si="0"/>
        <v>83581.08</v>
      </c>
      <c r="O45" s="46"/>
      <c r="P45" s="71">
        <v>172148.67</v>
      </c>
      <c r="Q45" s="71">
        <v>259342.77</v>
      </c>
      <c r="R45" s="71">
        <v>83581.08</v>
      </c>
      <c r="S45" s="88" t="s">
        <v>200</v>
      </c>
      <c r="T45" s="89" t="s">
        <v>201</v>
      </c>
      <c r="U45" s="52"/>
      <c r="V45" s="104" t="s">
        <v>202</v>
      </c>
      <c r="W45" s="105" t="s">
        <v>203</v>
      </c>
    </row>
    <row r="46" spans="1:26" ht="30">
      <c r="A46" s="31">
        <f t="shared" si="1"/>
        <v>37</v>
      </c>
      <c r="B46" s="40" t="s">
        <v>204</v>
      </c>
      <c r="C46" s="27">
        <v>24299.74</v>
      </c>
      <c r="D46" s="28">
        <v>26325</v>
      </c>
      <c r="E46" s="28">
        <v>26325</v>
      </c>
      <c r="F46" s="29"/>
      <c r="G46" s="28"/>
      <c r="H46" s="30"/>
      <c r="I46" s="30"/>
      <c r="J46" s="30"/>
      <c r="K46" s="28">
        <v>115.56</v>
      </c>
      <c r="L46" s="66">
        <v>6127.78</v>
      </c>
      <c r="M46" s="69"/>
      <c r="N46" s="70">
        <f t="shared" si="0"/>
        <v>83193.08</v>
      </c>
      <c r="O46" s="46"/>
      <c r="P46" s="71">
        <v>94043.67</v>
      </c>
      <c r="Q46" s="71">
        <v>150451.56</v>
      </c>
      <c r="R46" s="71">
        <v>83193.08</v>
      </c>
      <c r="S46" s="88" t="s">
        <v>205</v>
      </c>
      <c r="T46" s="89" t="s">
        <v>206</v>
      </c>
      <c r="U46" s="52"/>
      <c r="V46" s="106" t="s">
        <v>207</v>
      </c>
      <c r="W46" s="103" t="s">
        <v>208</v>
      </c>
    </row>
    <row r="47" spans="1:26" ht="30">
      <c r="A47" s="31">
        <f t="shared" si="1"/>
        <v>38</v>
      </c>
      <c r="B47" s="40" t="s">
        <v>209</v>
      </c>
      <c r="C47" s="27">
        <v>24299.74</v>
      </c>
      <c r="D47" s="28">
        <v>26325</v>
      </c>
      <c r="E47" s="28">
        <v>26325</v>
      </c>
      <c r="F47" s="29">
        <v>0</v>
      </c>
      <c r="G47" s="28"/>
      <c r="H47" s="30"/>
      <c r="I47" s="30"/>
      <c r="J47" s="30"/>
      <c r="K47" s="28">
        <v>115.56</v>
      </c>
      <c r="L47" s="66">
        <v>6127.78</v>
      </c>
      <c r="M47" s="67">
        <v>0</v>
      </c>
      <c r="N47" s="70">
        <f t="shared" si="0"/>
        <v>83193.08</v>
      </c>
      <c r="O47" s="46"/>
      <c r="P47" s="71">
        <v>169668.67</v>
      </c>
      <c r="Q47" s="71">
        <v>255622.77</v>
      </c>
      <c r="R47" s="71">
        <v>83193.08</v>
      </c>
      <c r="S47" s="88" t="s">
        <v>210</v>
      </c>
      <c r="T47" s="89" t="s">
        <v>211</v>
      </c>
      <c r="U47" s="52"/>
      <c r="V47" s="106" t="s">
        <v>212</v>
      </c>
      <c r="W47" s="103" t="s">
        <v>213</v>
      </c>
    </row>
    <row r="48" spans="1:26" ht="90">
      <c r="A48" s="31">
        <f t="shared" si="1"/>
        <v>39</v>
      </c>
      <c r="B48" s="41" t="s">
        <v>214</v>
      </c>
      <c r="C48" s="27">
        <v>24299.74</v>
      </c>
      <c r="D48" s="28">
        <v>26325</v>
      </c>
      <c r="E48" s="28">
        <v>26325</v>
      </c>
      <c r="F48" s="29">
        <v>0</v>
      </c>
      <c r="G48" s="28">
        <v>388</v>
      </c>
      <c r="H48" s="30">
        <v>400</v>
      </c>
      <c r="I48" s="30">
        <v>200</v>
      </c>
      <c r="J48" s="30">
        <v>4250</v>
      </c>
      <c r="K48" s="28">
        <v>115.56</v>
      </c>
      <c r="L48" s="66">
        <v>6127.78</v>
      </c>
      <c r="M48" s="67">
        <v>0</v>
      </c>
      <c r="N48" s="70">
        <f t="shared" si="0"/>
        <v>88431.08</v>
      </c>
      <c r="O48" s="46"/>
      <c r="P48" s="77">
        <v>174898.67</v>
      </c>
      <c r="Q48" s="77">
        <v>264292.77</v>
      </c>
      <c r="R48" s="77">
        <v>88431.08</v>
      </c>
      <c r="S48" s="107" t="s">
        <v>215</v>
      </c>
      <c r="T48" s="108" t="s">
        <v>216</v>
      </c>
      <c r="U48" s="52"/>
      <c r="V48" s="109" t="s">
        <v>217</v>
      </c>
      <c r="W48" s="110" t="s">
        <v>218</v>
      </c>
    </row>
    <row r="49" spans="1:25">
      <c r="A49" s="42"/>
      <c r="B49" s="43"/>
      <c r="C49" s="44">
        <f t="shared" ref="C49:M49" si="2">SUM(C10:C48)</f>
        <v>947689.99999999977</v>
      </c>
      <c r="D49" s="45">
        <f t="shared" si="2"/>
        <v>947700</v>
      </c>
      <c r="E49" s="45">
        <f t="shared" si="2"/>
        <v>947700</v>
      </c>
      <c r="F49" s="45">
        <f t="shared" si="2"/>
        <v>0</v>
      </c>
      <c r="G49" s="45">
        <f t="shared" si="2"/>
        <v>9700</v>
      </c>
      <c r="H49" s="45">
        <f t="shared" si="2"/>
        <v>8000</v>
      </c>
      <c r="I49" s="45">
        <f t="shared" si="2"/>
        <v>4000</v>
      </c>
      <c r="J49" s="45">
        <f t="shared" si="2"/>
        <v>85000</v>
      </c>
      <c r="K49" s="45">
        <f t="shared" si="2"/>
        <v>4159.9999999999991</v>
      </c>
      <c r="L49" s="78">
        <f t="shared" si="2"/>
        <v>220599.99999999997</v>
      </c>
      <c r="M49" s="79">
        <f t="shared" si="2"/>
        <v>0</v>
      </c>
      <c r="N49" s="70">
        <f t="shared" si="0"/>
        <v>3174550</v>
      </c>
      <c r="O49" s="46"/>
      <c r="P49" s="79">
        <v>5985140</v>
      </c>
      <c r="Q49" s="111">
        <v>9098280</v>
      </c>
      <c r="R49" s="112">
        <v>3174550</v>
      </c>
      <c r="S49" s="111"/>
      <c r="T49" s="113"/>
      <c r="U49" s="52"/>
      <c r="V49" s="114"/>
      <c r="W49" s="113"/>
    </row>
    <row r="50" spans="1: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2"/>
      <c r="T50" s="52"/>
      <c r="U50" s="46"/>
      <c r="V50" s="52"/>
      <c r="W50" s="52"/>
    </row>
    <row r="51" spans="1:25">
      <c r="A51" s="47"/>
      <c r="B51" s="48"/>
      <c r="C51" s="4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51"/>
      <c r="Q51" s="51"/>
      <c r="R51" s="51"/>
      <c r="S51" s="50"/>
      <c r="T51" s="50"/>
      <c r="U51" s="51"/>
      <c r="V51" s="50"/>
      <c r="W51" s="50"/>
      <c r="X51" s="115"/>
      <c r="Y51" s="115"/>
    </row>
    <row r="52" spans="1:25">
      <c r="A52" s="50"/>
      <c r="B52" s="5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  <c r="Q52" s="51"/>
      <c r="R52" s="51"/>
      <c r="S52" s="50"/>
      <c r="T52" s="50"/>
      <c r="U52" s="51"/>
      <c r="V52" s="50"/>
      <c r="W52" s="50"/>
      <c r="X52" s="115"/>
      <c r="Y52" s="115"/>
    </row>
    <row r="53" spans="1: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</sheetData>
  <mergeCells count="6">
    <mergeCell ref="W8:W9"/>
    <mergeCell ref="A8:A9"/>
    <mergeCell ref="B8:B9"/>
    <mergeCell ref="S8:S9"/>
    <mergeCell ref="T8:T9"/>
    <mergeCell ref="V8:V9"/>
  </mergeCell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Vincze Alina</dc:creator>
  <cp:lastModifiedBy>codruta</cp:lastModifiedBy>
  <dcterms:created xsi:type="dcterms:W3CDTF">2022-05-12T12:06:00Z</dcterms:created>
  <dcterms:modified xsi:type="dcterms:W3CDTF">2022-05-20T10:46:51Z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D479E3916BD146F49A9CD6DCA6F225A9</vt:lpwstr>
  </property>
  <property fmtid="{D5CDD505-2E9C-101B-9397-08002B2CF9AE}" pid="3" name="KSOProductBuildVer">
    <vt:lpwstr>1033-11.2.0.11130</vt:lpwstr>
  </property>
</Properties>
</file>