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TrDoc\CONTRACTARE 2023\"/>
    </mc:Choice>
  </mc:AlternateContent>
  <xr:revisionPtr revIDLastSave="0" documentId="13_ncr:1_{82843B2C-D7F8-4302-A45A-017760E4976B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riteriu calitate 2018" sheetId="1" state="hidden" r:id="rId1"/>
    <sheet name="criteriu calitate 202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" i="3" l="1"/>
  <c r="V13" i="3"/>
  <c r="V14" i="3"/>
  <c r="V121" i="3" s="1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Q120" i="3" l="1"/>
  <c r="L120" i="3"/>
  <c r="N120" i="3" s="1"/>
  <c r="Q119" i="3"/>
  <c r="L119" i="3"/>
  <c r="P119" i="3" s="1"/>
  <c r="Q117" i="3"/>
  <c r="L117" i="3"/>
  <c r="P117" i="3" s="1"/>
  <c r="Q116" i="3"/>
  <c r="L116" i="3"/>
  <c r="N116" i="3" s="1"/>
  <c r="Q114" i="3"/>
  <c r="L114" i="3"/>
  <c r="P114" i="3" s="1"/>
  <c r="Q113" i="3"/>
  <c r="L113" i="3"/>
  <c r="P113" i="3" s="1"/>
  <c r="Q111" i="3"/>
  <c r="L111" i="3"/>
  <c r="P111" i="3" s="1"/>
  <c r="Q110" i="3"/>
  <c r="L110" i="3"/>
  <c r="P110" i="3" s="1"/>
  <c r="Q108" i="3"/>
  <c r="L108" i="3"/>
  <c r="N108" i="3" s="1"/>
  <c r="Q107" i="3"/>
  <c r="L107" i="3"/>
  <c r="P107" i="3" s="1"/>
  <c r="Q104" i="3"/>
  <c r="L104" i="3"/>
  <c r="N104" i="3" s="1"/>
  <c r="Q103" i="3"/>
  <c r="L103" i="3"/>
  <c r="P103" i="3" s="1"/>
  <c r="Q101" i="3"/>
  <c r="L101" i="3"/>
  <c r="P101" i="3" s="1"/>
  <c r="Q100" i="3"/>
  <c r="P100" i="3"/>
  <c r="L100" i="3"/>
  <c r="N100" i="3" s="1"/>
  <c r="Q97" i="3"/>
  <c r="L97" i="3"/>
  <c r="N97" i="3" s="1"/>
  <c r="Q96" i="3"/>
  <c r="P96" i="3"/>
  <c r="L96" i="3"/>
  <c r="N96" i="3" s="1"/>
  <c r="Q95" i="3"/>
  <c r="L95" i="3"/>
  <c r="P95" i="3" s="1"/>
  <c r="Q94" i="3"/>
  <c r="L94" i="3"/>
  <c r="P94" i="3" s="1"/>
  <c r="Q92" i="3"/>
  <c r="L92" i="3"/>
  <c r="N92" i="3" s="1"/>
  <c r="Q89" i="3"/>
  <c r="L89" i="3"/>
  <c r="P89" i="3" s="1"/>
  <c r="Q88" i="3"/>
  <c r="L88" i="3"/>
  <c r="P88" i="3" s="1"/>
  <c r="Q85" i="3"/>
  <c r="L85" i="3"/>
  <c r="P85" i="3" s="1"/>
  <c r="Q84" i="3"/>
  <c r="L84" i="3"/>
  <c r="P84" i="3" s="1"/>
  <c r="Q83" i="3"/>
  <c r="L83" i="3"/>
  <c r="P83" i="3" s="1"/>
  <c r="Q82" i="3"/>
  <c r="L82" i="3"/>
  <c r="P82" i="3" s="1"/>
  <c r="Q81" i="3"/>
  <c r="L81" i="3"/>
  <c r="P81" i="3" s="1"/>
  <c r="Q80" i="3"/>
  <c r="L80" i="3"/>
  <c r="P80" i="3" s="1"/>
  <c r="Q79" i="3"/>
  <c r="L79" i="3"/>
  <c r="P79" i="3" s="1"/>
  <c r="Q78" i="3"/>
  <c r="L78" i="3"/>
  <c r="P78" i="3" s="1"/>
  <c r="Q77" i="3"/>
  <c r="L77" i="3"/>
  <c r="P77" i="3" s="1"/>
  <c r="Q76" i="3"/>
  <c r="L76" i="3"/>
  <c r="P76" i="3" s="1"/>
  <c r="Q75" i="3"/>
  <c r="L75" i="3"/>
  <c r="P75" i="3" s="1"/>
  <c r="Q74" i="3"/>
  <c r="L74" i="3"/>
  <c r="P74" i="3" s="1"/>
  <c r="Q73" i="3"/>
  <c r="L73" i="3"/>
  <c r="P73" i="3" s="1"/>
  <c r="Q72" i="3"/>
  <c r="L72" i="3"/>
  <c r="P72" i="3" s="1"/>
  <c r="Q71" i="3"/>
  <c r="L71" i="3"/>
  <c r="P71" i="3" s="1"/>
  <c r="Q70" i="3"/>
  <c r="L70" i="3"/>
  <c r="P70" i="3" s="1"/>
  <c r="Q69" i="3"/>
  <c r="L69" i="3"/>
  <c r="P69" i="3" s="1"/>
  <c r="Q68" i="3"/>
  <c r="L68" i="3"/>
  <c r="P68" i="3" s="1"/>
  <c r="Q67" i="3"/>
  <c r="L67" i="3"/>
  <c r="P67" i="3" s="1"/>
  <c r="Q66" i="3"/>
  <c r="L66" i="3"/>
  <c r="P66" i="3" s="1"/>
  <c r="Q65" i="3"/>
  <c r="L65" i="3"/>
  <c r="P65" i="3" s="1"/>
  <c r="Q64" i="3"/>
  <c r="L64" i="3"/>
  <c r="N64" i="3" s="1"/>
  <c r="Q63" i="3"/>
  <c r="L63" i="3"/>
  <c r="P63" i="3" s="1"/>
  <c r="Q62" i="3"/>
  <c r="L62" i="3"/>
  <c r="P62" i="3" s="1"/>
  <c r="Q61" i="3"/>
  <c r="L61" i="3"/>
  <c r="P61" i="3" s="1"/>
  <c r="Q60" i="3"/>
  <c r="L60" i="3"/>
  <c r="N60" i="3" s="1"/>
  <c r="Q59" i="3"/>
  <c r="L59" i="3"/>
  <c r="P59" i="3" s="1"/>
  <c r="Q58" i="3"/>
  <c r="L58" i="3"/>
  <c r="P58" i="3" s="1"/>
  <c r="Q57" i="3"/>
  <c r="L57" i="3"/>
  <c r="N57" i="3" s="1"/>
  <c r="Q55" i="3"/>
  <c r="L55" i="3"/>
  <c r="P55" i="3" s="1"/>
  <c r="Q54" i="3"/>
  <c r="L54" i="3"/>
  <c r="P54" i="3" s="1"/>
  <c r="Q53" i="3"/>
  <c r="L53" i="3"/>
  <c r="N53" i="3" s="1"/>
  <c r="Q52" i="3"/>
  <c r="L52" i="3"/>
  <c r="N52" i="3" s="1"/>
  <c r="Q51" i="3"/>
  <c r="L51" i="3"/>
  <c r="P51" i="3" s="1"/>
  <c r="Q50" i="3"/>
  <c r="L50" i="3"/>
  <c r="P50" i="3" s="1"/>
  <c r="Q49" i="3"/>
  <c r="P49" i="3"/>
  <c r="N49" i="3"/>
  <c r="L49" i="3"/>
  <c r="Q48" i="3"/>
  <c r="L48" i="3"/>
  <c r="N48" i="3" s="1"/>
  <c r="Q47" i="3"/>
  <c r="L47" i="3"/>
  <c r="P47" i="3" s="1"/>
  <c r="Q46" i="3"/>
  <c r="L46" i="3"/>
  <c r="P46" i="3" s="1"/>
  <c r="Q45" i="3"/>
  <c r="L45" i="3"/>
  <c r="P45" i="3" s="1"/>
  <c r="Q44" i="3"/>
  <c r="L44" i="3"/>
  <c r="N44" i="3" s="1"/>
  <c r="Q43" i="3"/>
  <c r="L43" i="3"/>
  <c r="P43" i="3" s="1"/>
  <c r="Q42" i="3"/>
  <c r="L42" i="3"/>
  <c r="P42" i="3" s="1"/>
  <c r="Q41" i="3"/>
  <c r="P41" i="3"/>
  <c r="L41" i="3"/>
  <c r="N41" i="3" s="1"/>
  <c r="Q40" i="3"/>
  <c r="L40" i="3"/>
  <c r="N40" i="3" s="1"/>
  <c r="Q39" i="3"/>
  <c r="L39" i="3"/>
  <c r="P39" i="3" s="1"/>
  <c r="Q38" i="3"/>
  <c r="L38" i="3"/>
  <c r="P38" i="3" s="1"/>
  <c r="Q37" i="3"/>
  <c r="L37" i="3"/>
  <c r="N37" i="3" s="1"/>
  <c r="Q36" i="3"/>
  <c r="P36" i="3"/>
  <c r="L36" i="3"/>
  <c r="N36" i="3" s="1"/>
  <c r="Q35" i="3"/>
  <c r="L35" i="3"/>
  <c r="P35" i="3" s="1"/>
  <c r="Q34" i="3"/>
  <c r="L34" i="3"/>
  <c r="P34" i="3" s="1"/>
  <c r="Q33" i="3"/>
  <c r="L33" i="3"/>
  <c r="P33" i="3" s="1"/>
  <c r="Q32" i="3"/>
  <c r="L32" i="3"/>
  <c r="N32" i="3" s="1"/>
  <c r="Q31" i="3"/>
  <c r="L31" i="3"/>
  <c r="P31" i="3" s="1"/>
  <c r="Q30" i="3"/>
  <c r="L30" i="3"/>
  <c r="P30" i="3" s="1"/>
  <c r="Q29" i="3"/>
  <c r="P29" i="3"/>
  <c r="N29" i="3"/>
  <c r="L29" i="3"/>
  <c r="Q28" i="3"/>
  <c r="L28" i="3"/>
  <c r="N28" i="3" s="1"/>
  <c r="Q27" i="3"/>
  <c r="L27" i="3"/>
  <c r="P27" i="3" s="1"/>
  <c r="Q26" i="3"/>
  <c r="L26" i="3"/>
  <c r="P26" i="3" s="1"/>
  <c r="Q25" i="3"/>
  <c r="L25" i="3"/>
  <c r="P25" i="3" s="1"/>
  <c r="Q24" i="3"/>
  <c r="L24" i="3"/>
  <c r="N24" i="3" s="1"/>
  <c r="Q21" i="3"/>
  <c r="L21" i="3"/>
  <c r="N21" i="3" s="1"/>
  <c r="Q20" i="3"/>
  <c r="L20" i="3"/>
  <c r="N20" i="3" s="1"/>
  <c r="Q19" i="3"/>
  <c r="L19" i="3"/>
  <c r="P19" i="3" s="1"/>
  <c r="Q18" i="3"/>
  <c r="L18" i="3"/>
  <c r="P18" i="3" s="1"/>
  <c r="Q17" i="3"/>
  <c r="L17" i="3"/>
  <c r="P17" i="3" s="1"/>
  <c r="Q16" i="3"/>
  <c r="L16" i="3"/>
  <c r="N16" i="3" s="1"/>
  <c r="Q15" i="3"/>
  <c r="L15" i="3"/>
  <c r="P15" i="3" s="1"/>
  <c r="Q14" i="3"/>
  <c r="L14" i="3"/>
  <c r="P14" i="3" s="1"/>
  <c r="Q13" i="3"/>
  <c r="P13" i="3"/>
  <c r="N13" i="3"/>
  <c r="L13" i="3"/>
  <c r="L12" i="3"/>
  <c r="P12" i="3" s="1"/>
  <c r="V118" i="1"/>
  <c r="L118" i="1"/>
  <c r="N118" i="1" s="1"/>
  <c r="V117" i="1"/>
  <c r="L117" i="1"/>
  <c r="P117" i="1"/>
  <c r="V116" i="1"/>
  <c r="V115" i="1"/>
  <c r="L115" i="1"/>
  <c r="N115" i="1"/>
  <c r="V114" i="1"/>
  <c r="L114" i="1"/>
  <c r="N114" i="1"/>
  <c r="V113" i="1"/>
  <c r="V112" i="1"/>
  <c r="L112" i="1"/>
  <c r="P112" i="1"/>
  <c r="V111" i="1"/>
  <c r="L111" i="1"/>
  <c r="P111" i="1" s="1"/>
  <c r="N111" i="1"/>
  <c r="V110" i="1"/>
  <c r="V109" i="1"/>
  <c r="L109" i="1"/>
  <c r="V108" i="1"/>
  <c r="L108" i="1"/>
  <c r="N108" i="1"/>
  <c r="V107" i="1"/>
  <c r="V106" i="1"/>
  <c r="L106" i="1"/>
  <c r="N106" i="1" s="1"/>
  <c r="Q106" i="1" s="1"/>
  <c r="V105" i="1"/>
  <c r="L105" i="1"/>
  <c r="V104" i="1"/>
  <c r="V103" i="1"/>
  <c r="V102" i="1"/>
  <c r="L102" i="1"/>
  <c r="N102" i="1"/>
  <c r="V101" i="1"/>
  <c r="L101" i="1"/>
  <c r="P101" i="1" s="1"/>
  <c r="Q101" i="1" s="1"/>
  <c r="V100" i="1"/>
  <c r="V99" i="1"/>
  <c r="L99" i="1"/>
  <c r="N99" i="1" s="1"/>
  <c r="Q99" i="1" s="1"/>
  <c r="P99" i="1"/>
  <c r="V98" i="1"/>
  <c r="L98" i="1"/>
  <c r="N98" i="1"/>
  <c r="V97" i="1"/>
  <c r="V96" i="1"/>
  <c r="V95" i="1"/>
  <c r="L95" i="1"/>
  <c r="N95" i="1"/>
  <c r="V94" i="1"/>
  <c r="L94" i="1"/>
  <c r="N94" i="1"/>
  <c r="V93" i="1"/>
  <c r="L93" i="1"/>
  <c r="P93" i="1"/>
  <c r="V92" i="1"/>
  <c r="L92" i="1"/>
  <c r="N92" i="1" s="1"/>
  <c r="Q92" i="1" s="1"/>
  <c r="P92" i="1"/>
  <c r="V91" i="1"/>
  <c r="V90" i="1"/>
  <c r="L90" i="1"/>
  <c r="P90" i="1"/>
  <c r="N90" i="1"/>
  <c r="Q90" i="1" s="1"/>
  <c r="V89" i="1"/>
  <c r="V88" i="1"/>
  <c r="V87" i="1"/>
  <c r="L87" i="1"/>
  <c r="N87" i="1"/>
  <c r="V86" i="1"/>
  <c r="L86" i="1"/>
  <c r="N86" i="1" s="1"/>
  <c r="Q86" i="1" s="1"/>
  <c r="V85" i="1"/>
  <c r="V84" i="1"/>
  <c r="V83" i="1"/>
  <c r="L83" i="1"/>
  <c r="N83" i="1"/>
  <c r="V82" i="1"/>
  <c r="L82" i="1"/>
  <c r="N82" i="1"/>
  <c r="V81" i="1"/>
  <c r="L81" i="1"/>
  <c r="P81" i="1"/>
  <c r="V80" i="1"/>
  <c r="L80" i="1"/>
  <c r="P80" i="1" s="1"/>
  <c r="V79" i="1"/>
  <c r="L79" i="1"/>
  <c r="N79" i="1" s="1"/>
  <c r="Q79" i="1" s="1"/>
  <c r="V78" i="1"/>
  <c r="L78" i="1"/>
  <c r="N78" i="1"/>
  <c r="V77" i="1"/>
  <c r="L77" i="1"/>
  <c r="P77" i="1"/>
  <c r="V76" i="1"/>
  <c r="L76" i="1"/>
  <c r="N76" i="1" s="1"/>
  <c r="Q76" i="1" s="1"/>
  <c r="V75" i="1"/>
  <c r="L75" i="1"/>
  <c r="N75" i="1" s="1"/>
  <c r="Q75" i="1" s="1"/>
  <c r="V74" i="1"/>
  <c r="L74" i="1"/>
  <c r="N74" i="1"/>
  <c r="V73" i="1"/>
  <c r="L73" i="1"/>
  <c r="N73" i="1"/>
  <c r="Q73" i="1"/>
  <c r="P73" i="1"/>
  <c r="V72" i="1"/>
  <c r="L72" i="1"/>
  <c r="N72" i="1"/>
  <c r="V71" i="1"/>
  <c r="L71" i="1"/>
  <c r="N71" i="1"/>
  <c r="V70" i="1"/>
  <c r="L70" i="1"/>
  <c r="N70" i="1"/>
  <c r="V69" i="1"/>
  <c r="L69" i="1"/>
  <c r="P69" i="1"/>
  <c r="V68" i="1"/>
  <c r="L68" i="1"/>
  <c r="N68" i="1" s="1"/>
  <c r="Q68" i="1" s="1"/>
  <c r="V67" i="1"/>
  <c r="L67" i="1"/>
  <c r="N67" i="1" s="1"/>
  <c r="Q67" i="1" s="1"/>
  <c r="V66" i="1"/>
  <c r="L66" i="1"/>
  <c r="P66" i="1"/>
  <c r="N66" i="1"/>
  <c r="Q66" i="1" s="1"/>
  <c r="V65" i="1"/>
  <c r="L65" i="1"/>
  <c r="P65" i="1" s="1"/>
  <c r="Q65" i="1" s="1"/>
  <c r="V64" i="1"/>
  <c r="L64" i="1"/>
  <c r="N64" i="1"/>
  <c r="Q64" i="1" s="1"/>
  <c r="V63" i="1"/>
  <c r="L63" i="1"/>
  <c r="P63" i="1"/>
  <c r="N63" i="1"/>
  <c r="Q63" i="1" s="1"/>
  <c r="V62" i="1"/>
  <c r="L62" i="1"/>
  <c r="N62" i="1" s="1"/>
  <c r="Q62" i="1" s="1"/>
  <c r="V61" i="1"/>
  <c r="L61" i="1"/>
  <c r="P61" i="1"/>
  <c r="V60" i="1"/>
  <c r="L60" i="1"/>
  <c r="P60" i="1"/>
  <c r="V59" i="1"/>
  <c r="L59" i="1"/>
  <c r="N59" i="1" s="1"/>
  <c r="Q59" i="1" s="1"/>
  <c r="V58" i="1"/>
  <c r="L58" i="1"/>
  <c r="N58" i="1" s="1"/>
  <c r="V57" i="1"/>
  <c r="L57" i="1"/>
  <c r="P57" i="1"/>
  <c r="V56" i="1"/>
  <c r="L56" i="1"/>
  <c r="P56" i="1"/>
  <c r="V55" i="1"/>
  <c r="L55" i="1"/>
  <c r="N55" i="1" s="1"/>
  <c r="Q55" i="1" s="1"/>
  <c r="V54" i="1"/>
  <c r="V53" i="1"/>
  <c r="L53" i="1"/>
  <c r="P53" i="1" s="1"/>
  <c r="V52" i="1"/>
  <c r="L52" i="1"/>
  <c r="N52" i="1" s="1"/>
  <c r="V51" i="1"/>
  <c r="L51" i="1"/>
  <c r="P51" i="1"/>
  <c r="V50" i="1"/>
  <c r="L50" i="1"/>
  <c r="P50" i="1"/>
  <c r="N50" i="1"/>
  <c r="Q50" i="1" s="1"/>
  <c r="V49" i="1"/>
  <c r="L49" i="1"/>
  <c r="P49" i="1"/>
  <c r="V48" i="1"/>
  <c r="L48" i="1"/>
  <c r="N48" i="1"/>
  <c r="V47" i="1"/>
  <c r="L47" i="1"/>
  <c r="P47" i="1" s="1"/>
  <c r="V46" i="1"/>
  <c r="L46" i="1"/>
  <c r="N46" i="1" s="1"/>
  <c r="Q46" i="1" s="1"/>
  <c r="V45" i="1"/>
  <c r="L45" i="1"/>
  <c r="P45" i="1" s="1"/>
  <c r="Q45" i="1" s="1"/>
  <c r="V44" i="1"/>
  <c r="L44" i="1"/>
  <c r="N44" i="1"/>
  <c r="Q44" i="1" s="1"/>
  <c r="V43" i="1"/>
  <c r="L43" i="1"/>
  <c r="P43" i="1"/>
  <c r="N43" i="1"/>
  <c r="Q43" i="1" s="1"/>
  <c r="V42" i="1"/>
  <c r="L42" i="1"/>
  <c r="N42" i="1" s="1"/>
  <c r="Q42" i="1" s="1"/>
  <c r="V41" i="1"/>
  <c r="L41" i="1"/>
  <c r="N41" i="1" s="1"/>
  <c r="V40" i="1"/>
  <c r="L40" i="1"/>
  <c r="N40" i="1" s="1"/>
  <c r="Q40" i="1" s="1"/>
  <c r="V39" i="1"/>
  <c r="L39" i="1"/>
  <c r="P39" i="1" s="1"/>
  <c r="V38" i="1"/>
  <c r="L38" i="1"/>
  <c r="N38" i="1"/>
  <c r="V37" i="1"/>
  <c r="L37" i="1"/>
  <c r="P37" i="1"/>
  <c r="V36" i="1"/>
  <c r="L36" i="1"/>
  <c r="N36" i="1" s="1"/>
  <c r="Q36" i="1" s="1"/>
  <c r="V35" i="1"/>
  <c r="L35" i="1"/>
  <c r="P35" i="1" s="1"/>
  <c r="V34" i="1"/>
  <c r="L34" i="1"/>
  <c r="N34" i="1"/>
  <c r="V33" i="1"/>
  <c r="L33" i="1"/>
  <c r="P33" i="1"/>
  <c r="V32" i="1"/>
  <c r="L32" i="1"/>
  <c r="N32" i="1" s="1"/>
  <c r="Q32" i="1" s="1"/>
  <c r="V31" i="1"/>
  <c r="L31" i="1"/>
  <c r="P31" i="1" s="1"/>
  <c r="V30" i="1"/>
  <c r="L30" i="1"/>
  <c r="N30" i="1"/>
  <c r="Q30" i="1" s="1"/>
  <c r="V29" i="1"/>
  <c r="L29" i="1"/>
  <c r="N29" i="1"/>
  <c r="V28" i="1"/>
  <c r="L28" i="1"/>
  <c r="P28" i="1" s="1"/>
  <c r="V27" i="1"/>
  <c r="L27" i="1"/>
  <c r="N27" i="1"/>
  <c r="V26" i="1"/>
  <c r="L26" i="1"/>
  <c r="N26" i="1" s="1"/>
  <c r="Q26" i="1" s="1"/>
  <c r="V25" i="1"/>
  <c r="L25" i="1"/>
  <c r="P25" i="1" s="1"/>
  <c r="V24" i="1"/>
  <c r="L24" i="1"/>
  <c r="N24" i="1" s="1"/>
  <c r="V23" i="1"/>
  <c r="V22" i="1"/>
  <c r="P22" i="1"/>
  <c r="N22" i="1"/>
  <c r="V21" i="1"/>
  <c r="L21" i="1"/>
  <c r="P21" i="1" s="1"/>
  <c r="V20" i="1"/>
  <c r="L20" i="1"/>
  <c r="P20" i="1" s="1"/>
  <c r="V19" i="1"/>
  <c r="L19" i="1"/>
  <c r="N19" i="1"/>
  <c r="V18" i="1"/>
  <c r="L18" i="1"/>
  <c r="N18" i="1" s="1"/>
  <c r="Q18" i="1" s="1"/>
  <c r="P18" i="1"/>
  <c r="V17" i="1"/>
  <c r="L17" i="1"/>
  <c r="N17" i="1"/>
  <c r="Q17" i="1" s="1"/>
  <c r="P17" i="1"/>
  <c r="V16" i="1"/>
  <c r="L16" i="1"/>
  <c r="N16" i="1" s="1"/>
  <c r="Q16" i="1" s="1"/>
  <c r="V15" i="1"/>
  <c r="L15" i="1"/>
  <c r="P15" i="1" s="1"/>
  <c r="V14" i="1"/>
  <c r="L14" i="1"/>
  <c r="P14" i="1" s="1"/>
  <c r="V13" i="1"/>
  <c r="L13" i="1"/>
  <c r="N13" i="1"/>
  <c r="Q13" i="1" s="1"/>
  <c r="V12" i="1"/>
  <c r="V119" i="1" s="1"/>
  <c r="L12" i="1"/>
  <c r="L119" i="1" s="1"/>
  <c r="N12" i="1"/>
  <c r="P62" i="1"/>
  <c r="P70" i="1"/>
  <c r="Q70" i="1" s="1"/>
  <c r="P82" i="1"/>
  <c r="Q82" i="1" s="1"/>
  <c r="P86" i="1"/>
  <c r="P94" i="1"/>
  <c r="Q94" i="1" s="1"/>
  <c r="P114" i="1"/>
  <c r="P118" i="1"/>
  <c r="Q118" i="1" s="1"/>
  <c r="N37" i="1"/>
  <c r="Q37" i="1"/>
  <c r="N49" i="1"/>
  <c r="N53" i="1"/>
  <c r="Q53" i="1" s="1"/>
  <c r="N61" i="1"/>
  <c r="Q61" i="1"/>
  <c r="N77" i="1"/>
  <c r="Q77" i="1" s="1"/>
  <c r="N101" i="1"/>
  <c r="P78" i="1"/>
  <c r="Q78" i="1" s="1"/>
  <c r="P46" i="1"/>
  <c r="P68" i="1"/>
  <c r="N80" i="1"/>
  <c r="Q80" i="1" s="1"/>
  <c r="P115" i="1"/>
  <c r="N56" i="1"/>
  <c r="Q56" i="1" s="1"/>
  <c r="P26" i="1"/>
  <c r="P40" i="1"/>
  <c r="P48" i="1"/>
  <c r="Q48" i="1" s="1"/>
  <c r="P108" i="1"/>
  <c r="P55" i="1"/>
  <c r="P59" i="1"/>
  <c r="P71" i="1"/>
  <c r="Q71" i="1" s="1"/>
  <c r="P75" i="1"/>
  <c r="P95" i="1"/>
  <c r="Q95" i="1" s="1"/>
  <c r="P36" i="1"/>
  <c r="N112" i="1"/>
  <c r="Q112" i="1"/>
  <c r="N81" i="1"/>
  <c r="Q81" i="1" s="1"/>
  <c r="P44" i="1"/>
  <c r="P42" i="1"/>
  <c r="P34" i="1"/>
  <c r="Q34" i="1"/>
  <c r="N14" i="1"/>
  <c r="P64" i="1"/>
  <c r="Q49" i="1"/>
  <c r="P16" i="1"/>
  <c r="N21" i="1"/>
  <c r="Q21" i="1" s="1"/>
  <c r="P106" i="1"/>
  <c r="N65" i="1"/>
  <c r="N35" i="1"/>
  <c r="Q35" i="1" s="1"/>
  <c r="P83" i="1"/>
  <c r="Q83" i="1"/>
  <c r="N47" i="1"/>
  <c r="Q47" i="1" s="1"/>
  <c r="P79" i="1"/>
  <c r="P72" i="1"/>
  <c r="Q72" i="1" s="1"/>
  <c r="N69" i="1"/>
  <c r="Q69" i="1"/>
  <c r="Q87" i="1"/>
  <c r="P67" i="1"/>
  <c r="P27" i="1"/>
  <c r="Q27" i="1" s="1"/>
  <c r="N51" i="1"/>
  <c r="Q51" i="1" s="1"/>
  <c r="P19" i="1"/>
  <c r="Q19" i="1"/>
  <c r="N60" i="1"/>
  <c r="Q60" i="1" s="1"/>
  <c r="P87" i="1"/>
  <c r="P12" i="1"/>
  <c r="P76" i="1"/>
  <c r="N31" i="1"/>
  <c r="Q31" i="1" s="1"/>
  <c r="P32" i="1"/>
  <c r="N93" i="1"/>
  <c r="Q93" i="1" s="1"/>
  <c r="N57" i="1"/>
  <c r="Q57" i="1"/>
  <c r="P102" i="1"/>
  <c r="Q102" i="1" s="1"/>
  <c r="P38" i="1"/>
  <c r="Q38" i="1"/>
  <c r="N20" i="1"/>
  <c r="Q20" i="1" s="1"/>
  <c r="Q114" i="1"/>
  <c r="N117" i="1"/>
  <c r="Q117" i="1" s="1"/>
  <c r="P29" i="1"/>
  <c r="Q29" i="1"/>
  <c r="P13" i="1"/>
  <c r="P98" i="1"/>
  <c r="Q98" i="1" s="1"/>
  <c r="N45" i="1"/>
  <c r="N25" i="1"/>
  <c r="Q25" i="1" s="1"/>
  <c r="P74" i="1"/>
  <c r="Q74" i="1"/>
  <c r="P30" i="1"/>
  <c r="N33" i="1"/>
  <c r="Q33" i="1"/>
  <c r="P21" i="3" l="1"/>
  <c r="N17" i="3"/>
  <c r="N68" i="3"/>
  <c r="N72" i="3"/>
  <c r="N76" i="3"/>
  <c r="N80" i="3"/>
  <c r="N84" i="3"/>
  <c r="P92" i="3"/>
  <c r="P52" i="3"/>
  <c r="P28" i="3"/>
  <c r="P97" i="3"/>
  <c r="P53" i="3"/>
  <c r="P64" i="3"/>
  <c r="N117" i="3"/>
  <c r="N45" i="3"/>
  <c r="N65" i="3"/>
  <c r="N69" i="3"/>
  <c r="N73" i="3"/>
  <c r="N77" i="3"/>
  <c r="N81" i="3"/>
  <c r="N85" i="3"/>
  <c r="N25" i="3"/>
  <c r="N61" i="3"/>
  <c r="N101" i="3"/>
  <c r="P57" i="3"/>
  <c r="P120" i="3"/>
  <c r="P32" i="3"/>
  <c r="P16" i="3"/>
  <c r="P48" i="3"/>
  <c r="N88" i="3"/>
  <c r="P108" i="3"/>
  <c r="P20" i="3"/>
  <c r="L121" i="3"/>
  <c r="P44" i="3"/>
  <c r="P116" i="3"/>
  <c r="P40" i="3"/>
  <c r="N89" i="3"/>
  <c r="N33" i="3"/>
  <c r="P37" i="3"/>
  <c r="P104" i="3"/>
  <c r="N113" i="3"/>
  <c r="P24" i="3"/>
  <c r="P60" i="3"/>
  <c r="Q12" i="3"/>
  <c r="Q121" i="3" s="1"/>
  <c r="N14" i="3"/>
  <c r="N18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94" i="3"/>
  <c r="N110" i="3"/>
  <c r="N114" i="3"/>
  <c r="N15" i="3"/>
  <c r="N19" i="3"/>
  <c r="N27" i="3"/>
  <c r="N31" i="3"/>
  <c r="N35" i="3"/>
  <c r="N39" i="3"/>
  <c r="N43" i="3"/>
  <c r="N47" i="3"/>
  <c r="N51" i="3"/>
  <c r="N55" i="3"/>
  <c r="N59" i="3"/>
  <c r="N63" i="3"/>
  <c r="N67" i="3"/>
  <c r="N71" i="3"/>
  <c r="N75" i="3"/>
  <c r="N79" i="3"/>
  <c r="N83" i="3"/>
  <c r="N95" i="3"/>
  <c r="N103" i="3"/>
  <c r="N107" i="3"/>
  <c r="N111" i="3"/>
  <c r="N119" i="3"/>
  <c r="N12" i="3"/>
  <c r="Q12" i="1"/>
  <c r="Q14" i="1"/>
  <c r="N109" i="1"/>
  <c r="P109" i="1"/>
  <c r="P24" i="1"/>
  <c r="Q24" i="1" s="1"/>
  <c r="N28" i="1"/>
  <c r="Q28" i="1" s="1"/>
  <c r="Q108" i="1"/>
  <c r="Q115" i="1"/>
  <c r="P41" i="1"/>
  <c r="Q41" i="1" s="1"/>
  <c r="P58" i="1"/>
  <c r="Q58" i="1" s="1"/>
  <c r="N15" i="1"/>
  <c r="Q15" i="1" s="1"/>
  <c r="N39" i="1"/>
  <c r="Q39" i="1" s="1"/>
  <c r="P52" i="1"/>
  <c r="Q52" i="1" s="1"/>
  <c r="P105" i="1"/>
  <c r="N105" i="1"/>
  <c r="Q105" i="1" s="1"/>
  <c r="Q111" i="1"/>
  <c r="P121" i="3" l="1"/>
  <c r="N121" i="3"/>
  <c r="Q119" i="1"/>
  <c r="N119" i="1"/>
  <c r="P119" i="1"/>
  <c r="Q109" i="1"/>
</calcChain>
</file>

<file path=xl/sharedStrings.xml><?xml version="1.0" encoding="utf-8"?>
<sst xmlns="http://schemas.openxmlformats.org/spreadsheetml/2006/main" count="496" uniqueCount="244">
  <si>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</si>
  <si>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</si>
  <si>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</si>
  <si>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</si>
  <si>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 xml:space="preserve">CRITERIUL DE CALITATE-SUBCRITERIUL:PARTICIPARE LA SCHEMELE DE INTERCOMPARARE LABORATOARE DE ANALIZE MEDICALE 2018 </t>
  </si>
  <si>
    <t>Notif. MS</t>
  </si>
  <si>
    <t>scheme testare a competentei 2017</t>
  </si>
  <si>
    <t>nr.part.</t>
  </si>
  <si>
    <t>Nr. puncte pentru 4 prezentari</t>
  </si>
  <si>
    <t>Punctaj total pentru 4 prezentari</t>
  </si>
  <si>
    <t>puncte suplimentare</t>
  </si>
  <si>
    <t>punctaj suplimentar</t>
  </si>
  <si>
    <t>total punctaj 2017</t>
  </si>
  <si>
    <t>participari 2018</t>
  </si>
  <si>
    <t>ORD</t>
  </si>
  <si>
    <t>COD_N</t>
  </si>
  <si>
    <t xml:space="preserve">            DENUMIRE INVESTIGATIE</t>
  </si>
  <si>
    <t>Denumire organizator 1</t>
  </si>
  <si>
    <t>Denumire organizator 2</t>
  </si>
  <si>
    <t>Denumire organizator 3</t>
  </si>
  <si>
    <t>Denumire organizator 4</t>
  </si>
  <si>
    <t>TOTAL</t>
  </si>
  <si>
    <t>2018 
minim 4</t>
  </si>
  <si>
    <t xml:space="preserve">                    PROCEDURA</t>
  </si>
  <si>
    <t>nr particip</t>
  </si>
  <si>
    <t>HEMATOLOGIE</t>
  </si>
  <si>
    <t>2.6001</t>
  </si>
  <si>
    <t>Hemoleucograma completa - hemoglobina, hematocrit, nr. eritrocite, nr. leucocite, nr. trombocite, formula leucocitara,indicii eritrocitari  * 1)</t>
  </si>
  <si>
    <t>2.6002</t>
  </si>
  <si>
    <t>Numărătoare reticulocite</t>
  </si>
  <si>
    <t>2.6003</t>
  </si>
  <si>
    <t>Examen citologic al frotiului sanguin *3)</t>
  </si>
  <si>
    <t>2.6040</t>
  </si>
  <si>
    <t>VSH  *1)</t>
  </si>
  <si>
    <t>2.60501</t>
  </si>
  <si>
    <t>Determinare la gravidă a grupului sanguin ABO    *1)</t>
  </si>
  <si>
    <t>2.60502</t>
  </si>
  <si>
    <t>Determinare la gravidă a grupului sanguin Rh    *1)</t>
  </si>
  <si>
    <t>2.6059</t>
  </si>
  <si>
    <t xml:space="preserve">Anticorpi specifici anti Rh la gravidă   </t>
  </si>
  <si>
    <t>2.6101</t>
  </si>
  <si>
    <t>Timp Quick  și INR  *1) (International Normalised Ratio)</t>
  </si>
  <si>
    <t>2.6102</t>
  </si>
  <si>
    <t>APTT</t>
  </si>
  <si>
    <t>2.6103</t>
  </si>
  <si>
    <t>FIBRINOGENEMIE*1)</t>
  </si>
  <si>
    <t>BIOCHIMIE</t>
  </si>
  <si>
    <t>2.1002</t>
  </si>
  <si>
    <t xml:space="preserve">Proteine totale serice   *1)                               </t>
  </si>
  <si>
    <t>2.1003</t>
  </si>
  <si>
    <t xml:space="preserve">Electroforeza proteinelor serice    *1)                    </t>
  </si>
  <si>
    <t>2.10063</t>
  </si>
  <si>
    <t>Feritină serică</t>
  </si>
  <si>
    <t>2.1011</t>
  </si>
  <si>
    <t xml:space="preserve">Uree serică   *1)                                          </t>
  </si>
  <si>
    <t>2.1012</t>
  </si>
  <si>
    <t xml:space="preserve">Acid uric seric   *1)                                       </t>
  </si>
  <si>
    <t>2.1014</t>
  </si>
  <si>
    <t xml:space="preserve">Creatinină serică  *1), **)                               </t>
  </si>
  <si>
    <t>2.1015</t>
  </si>
  <si>
    <t xml:space="preserve">Bilirubină totală    *1)                                    </t>
  </si>
  <si>
    <t>2.1016</t>
  </si>
  <si>
    <t xml:space="preserve">Bilirubină directă  *1)                                   </t>
  </si>
  <si>
    <t>2.1020</t>
  </si>
  <si>
    <t xml:space="preserve">Glicemie   *1)                                             </t>
  </si>
  <si>
    <t>2.10303</t>
  </si>
  <si>
    <t xml:space="preserve">Colesterol seric total    *1)                               </t>
  </si>
  <si>
    <t>2.10304</t>
  </si>
  <si>
    <t xml:space="preserve">HDL colesterol   *1)                                       </t>
  </si>
  <si>
    <t>2.10305</t>
  </si>
  <si>
    <t xml:space="preserve">LDL colesterol    *1)                                       </t>
  </si>
  <si>
    <t>2.10306</t>
  </si>
  <si>
    <t xml:space="preserve">Trigliceride serice    *1)                                  </t>
  </si>
  <si>
    <t>2.10402</t>
  </si>
  <si>
    <t xml:space="preserve">TGP    *1)                                                  </t>
  </si>
  <si>
    <t>2.10403</t>
  </si>
  <si>
    <t xml:space="preserve">TGO   *1)                                                   </t>
  </si>
  <si>
    <t>2.10404</t>
  </si>
  <si>
    <t>Creatinkinaza CK</t>
  </si>
  <si>
    <t>2.10406</t>
  </si>
  <si>
    <t xml:space="preserve">Gama GT                                                 </t>
  </si>
  <si>
    <t>2.10409</t>
  </si>
  <si>
    <t xml:space="preserve">Fosfatază alcalină   *1)                                   </t>
  </si>
  <si>
    <t>2.10500</t>
  </si>
  <si>
    <t xml:space="preserve">Sodiu seric    *1)                                          </t>
  </si>
  <si>
    <t>2.10501</t>
  </si>
  <si>
    <t xml:space="preserve">Potasiu seric   *1)                                          </t>
  </si>
  <si>
    <t>2.10503</t>
  </si>
  <si>
    <t xml:space="preserve">Calciu seric total   *1)                                   </t>
  </si>
  <si>
    <t>2.10504</t>
  </si>
  <si>
    <t xml:space="preserve">Calciu ionic seric  *1)                                    </t>
  </si>
  <si>
    <t>2.10505</t>
  </si>
  <si>
    <t xml:space="preserve">Magneziemie    *1)                                          </t>
  </si>
  <si>
    <t>2.10506</t>
  </si>
  <si>
    <t xml:space="preserve">Sideremie    *1)                                            </t>
  </si>
  <si>
    <t>2.10507</t>
  </si>
  <si>
    <t>Fosfor  (fosfat seric)</t>
  </si>
  <si>
    <t>2.2600</t>
  </si>
  <si>
    <t xml:space="preserve">Examen complet de urină (sumar + sediment)    *1)           </t>
  </si>
  <si>
    <t>2.2604</t>
  </si>
  <si>
    <t xml:space="preserve">Dozare proteine urinare   *1)                              </t>
  </si>
  <si>
    <t>2.2612</t>
  </si>
  <si>
    <t>Microalbuminuria (albumină urinară) *8)</t>
  </si>
  <si>
    <t>2.2622</t>
  </si>
  <si>
    <t xml:space="preserve">Dozare glucoză urinară   *1)                               </t>
  </si>
  <si>
    <t>2.2623</t>
  </si>
  <si>
    <t>Creatinină urinară *8)</t>
  </si>
  <si>
    <t>IMUNOLOGIE</t>
  </si>
  <si>
    <t>2.2500</t>
  </si>
  <si>
    <t xml:space="preserve">TSH   *1)                                                 </t>
  </si>
  <si>
    <t>2.2502</t>
  </si>
  <si>
    <t xml:space="preserve">FT4   *1)                                                 </t>
  </si>
  <si>
    <t>2.2507</t>
  </si>
  <si>
    <t>Parathormonul seric (PTH)</t>
  </si>
  <si>
    <t>2.2509</t>
  </si>
  <si>
    <t xml:space="preserve">Hormonul foliculinostimulant FSH                                                    </t>
  </si>
  <si>
    <t>2.2510</t>
  </si>
  <si>
    <t xml:space="preserve">Hormonul luteinizant (LH)                                                </t>
  </si>
  <si>
    <t>2.2514</t>
  </si>
  <si>
    <t xml:space="preserve">Cortizol                                               </t>
  </si>
  <si>
    <t>2.2521</t>
  </si>
  <si>
    <t>Testosteron</t>
  </si>
  <si>
    <t>2.2522</t>
  </si>
  <si>
    <t xml:space="preserve">Estradiol                                              </t>
  </si>
  <si>
    <t>2.2523</t>
  </si>
  <si>
    <t xml:space="preserve">Progesteron                                             </t>
  </si>
  <si>
    <t>2.2525</t>
  </si>
  <si>
    <t xml:space="preserve">Prolactină                                             </t>
  </si>
  <si>
    <t>2.327091</t>
  </si>
  <si>
    <t xml:space="preserve">Anti-HAV IgM    *2)                                      </t>
  </si>
  <si>
    <t>2.327092</t>
  </si>
  <si>
    <t>2.327093</t>
  </si>
  <si>
    <t>2.32710</t>
  </si>
  <si>
    <t xml:space="preserve">Testare HIV la gravidă    *1)                              </t>
  </si>
  <si>
    <t>2.40000</t>
  </si>
  <si>
    <t xml:space="preserve">ASLO   *1)                                                 </t>
  </si>
  <si>
    <t>2.40010</t>
  </si>
  <si>
    <t xml:space="preserve">VDRL  *1) sau RPR   *1)                                                                                                  </t>
  </si>
  <si>
    <t>2.40013</t>
  </si>
  <si>
    <t xml:space="preserve">Confirmare TPHA    *4)                                </t>
  </si>
  <si>
    <t>2.40203</t>
  </si>
  <si>
    <t xml:space="preserve">Antigen Helicobacter Pylori *1)                                 </t>
  </si>
  <si>
    <t>2.430011</t>
  </si>
  <si>
    <t xml:space="preserve">Complement seric C3                                    </t>
  </si>
  <si>
    <t>2.430012</t>
  </si>
  <si>
    <t xml:space="preserve">Complement seric C4                                    </t>
  </si>
  <si>
    <t>2.43010</t>
  </si>
  <si>
    <t xml:space="preserve">IgG seric                                              </t>
  </si>
  <si>
    <t>2.43011</t>
  </si>
  <si>
    <t xml:space="preserve">IgA, seric                                             </t>
  </si>
  <si>
    <t>2.43012</t>
  </si>
  <si>
    <t xml:space="preserve">IgM seric                                              </t>
  </si>
  <si>
    <t>2.43014</t>
  </si>
  <si>
    <t xml:space="preserve">IgE seric                                              </t>
  </si>
  <si>
    <t>2.40053</t>
  </si>
  <si>
    <t xml:space="preserve">Proteina C reactivă    *1)                                   </t>
  </si>
  <si>
    <t>2.43040</t>
  </si>
  <si>
    <t>2.43044</t>
  </si>
  <si>
    <t>ATPO</t>
  </si>
  <si>
    <t>2.43135</t>
  </si>
  <si>
    <t>PSA   *1)</t>
  </si>
  <si>
    <t>2.43136</t>
  </si>
  <si>
    <t xml:space="preserve">free PSA   *6)                                                </t>
  </si>
  <si>
    <t>MICROBIOLOGIE</t>
  </si>
  <si>
    <t>EXUDAT FARINGIAN</t>
  </si>
  <si>
    <t>2.3025</t>
  </si>
  <si>
    <t xml:space="preserve">Examen bacteriologic exudat faringian    - Examen microscopic nativ si colorat, cultură și  identificare bacteriana   *1)                                            </t>
  </si>
  <si>
    <t>2.50102</t>
  </si>
  <si>
    <t xml:space="preserve">Examen fungic exudat faringian    - Examen microscopic nativ si colorat, cultură și  identificare fungica  *1)                                      </t>
  </si>
  <si>
    <t>EXAMEN URINA</t>
  </si>
  <si>
    <t>2.3100</t>
  </si>
  <si>
    <t>Urocultură*1) Examen microscopic nativ si colorat, cultură și  identificare bacteriana</t>
  </si>
  <si>
    <t>EXAMENE MATERII FECALE</t>
  </si>
  <si>
    <t>2.3062</t>
  </si>
  <si>
    <t xml:space="preserve">Coprocultură*1)  Examen microscopic nativ si colorat, cultură și  identificare bacteriana                                        </t>
  </si>
  <si>
    <t>2.50120_1</t>
  </si>
  <si>
    <t>2.5100</t>
  </si>
  <si>
    <t xml:space="preserve">Examen coproparazitologic  *1)                  </t>
  </si>
  <si>
    <t>2.2701</t>
  </si>
  <si>
    <t xml:space="preserve">Depistare hemoragii oculte *1)                                 </t>
  </si>
  <si>
    <t>EXAMENE DIN SECRETII VAGINALE</t>
  </si>
  <si>
    <t>2.3074</t>
  </si>
  <si>
    <t>2.50114</t>
  </si>
  <si>
    <t>EXAMENE DIN SECRETII URETRALE</t>
  </si>
  <si>
    <t>2.3080</t>
  </si>
  <si>
    <t>2.50115</t>
  </si>
  <si>
    <t>EXAMENE DIN SECRETII OTICE</t>
  </si>
  <si>
    <t>2.3050</t>
  </si>
  <si>
    <t>2.50119</t>
  </si>
  <si>
    <t>EXAMENE DIN SECRETII NAZALE</t>
  </si>
  <si>
    <t>2.3022</t>
  </si>
  <si>
    <t>Examen bacteriologic din secreţii nazale - Examen microscopic nativ si colorat, cultură și  identificare bacteriana  *1)</t>
  </si>
  <si>
    <t>2.50103</t>
  </si>
  <si>
    <t>Examen fungic din secreţii nazale - Examen microscopic nativ si colorat, cultură și  identificare fungica *1)</t>
  </si>
  <si>
    <t>EXAMENE DIN SECRETII CONJUNCTIVALE</t>
  </si>
  <si>
    <t>2.3040</t>
  </si>
  <si>
    <t>2.50110</t>
  </si>
  <si>
    <t>EXAMENE DIN COLECTIE PURULENTA</t>
  </si>
  <si>
    <t>2.5032</t>
  </si>
  <si>
    <t>2.50120_2</t>
  </si>
  <si>
    <t>Testarea sensibilitatii la substante antimicrobiene si antifungice</t>
  </si>
  <si>
    <t>2.313</t>
  </si>
  <si>
    <t xml:space="preserve">Antibiograma    *5)                                   </t>
  </si>
  <si>
    <t>2.502</t>
  </si>
  <si>
    <t xml:space="preserve">Antifungigrama   *5)                           </t>
  </si>
  <si>
    <t>Nota : -  in coloanele 4,5,6,7 vor fi trecute numarul de participari din adeverinta de notificare MS a fiecarui organizator de scheme de intercomparare (adeverinta de notificare trebuie sa fie valabila pe tot parcursul derularii contractului).</t>
  </si>
  <si>
    <t xml:space="preserve">           -  in coloanele 8,9,10,11 vor fi trecute numarul de participari conform centralizatorului emis de organizatorii schemelor de testare a competentei in anul anterior.</t>
  </si>
  <si>
    <t xml:space="preserve">              O participare se defineste ca un singur raport de evaluare pentru fiecare material de control. Mai multe rapoarte de evaluare pentru acelasi material de control se puncteaza drept o singura participare.</t>
  </si>
  <si>
    <t xml:space="preserve">           -  in coloanele 18,19,20,21 vor fi trecute numarul de participari cuprinse in contractele incheiate pentru anul 2018 .</t>
  </si>
  <si>
    <t>PUNCT DE LUCRU</t>
  </si>
  <si>
    <t>ANEXA B</t>
  </si>
  <si>
    <t>ANEXA SE VA TRANSMITE IN FORMAT ELECTRONIC EXCEL SI  PE ADRESA DE E-MAIL info@cassv.ro</t>
  </si>
  <si>
    <t xml:space="preserve">          RASPUNDEM DE EXACTITATEA SI REALITATEA DATELOR</t>
  </si>
  <si>
    <t xml:space="preserve">           REPREZENTANT LEGAL FURNIZOR</t>
  </si>
  <si>
    <t>Ag HBs  *1)</t>
  </si>
  <si>
    <t>Anticorpi Anti HCV*1)</t>
  </si>
  <si>
    <t>Factor reumatoid*1)</t>
  </si>
  <si>
    <t>Examen micologic materii fecale - Examen microscopic nativ şi colorat, cultură şi identificare fungică*1)</t>
  </si>
  <si>
    <t>Examene din secreţii vaginale - Examen microscopic nativ şi colorat, cultură şi identificare bacteriană*1)</t>
  </si>
  <si>
    <t>Examene din secreţii vaginale - Examen microscopic nativ şi colorat, cultură şi identificare fungică*1)</t>
  </si>
  <si>
    <t>Examene din secreţii uretrale - Examen microscopic nativ şi colorat, cultură şi identificare bacteriană*1)</t>
  </si>
  <si>
    <t>Examene din secreţii uretrale - Examen microscopic nativ şi colorat, cultură şi identificare fungică*1)</t>
  </si>
  <si>
    <t>Examen bacteriologic din secreţii otice - Examen microscopic  nativ şi colorat, cultură şi identificare bacteriană*1)</t>
  </si>
  <si>
    <t>Examen fungic din secreţii otice - Examen microscopic nativ şi colorat, cultură şi identificare fungică*1)</t>
  </si>
  <si>
    <t>Examen bacteriologic din secreţii conjunctivale - Examen microscopic nativ şi colorat, cultură şi identificare bacteriană*1)</t>
  </si>
  <si>
    <t>Examen fungic din secreţii conjunctivale - Examen microscopic nativ şi colorat, cultură şi identificare fungică*1)</t>
  </si>
  <si>
    <t>Examen bacteriologic din colecţie purulentă - Examen microscopic nativ şi colorat, cultură şi identificare bacteriană*1)</t>
  </si>
  <si>
    <t>Examen fungic din colecţie purulentă - Examen microscopic nativ şi colorat, cultură şi identificare fungică*1)</t>
  </si>
  <si>
    <t>nr.investigatii</t>
  </si>
  <si>
    <t>ANEXA SE VA TRANSMITE IN FORMAT ELECTRONIC EXCEL SI  PE ADRESA DE E-MAIL contractare@cassv.ro</t>
  </si>
  <si>
    <t>2.1020.1</t>
  </si>
  <si>
    <t>participari 2023</t>
  </si>
  <si>
    <t>scheme testare a competentei 2022</t>
  </si>
  <si>
    <t>CRITERIUL DE CALITATE-SUBCRITERIUL:PARTICIPARE LA SCHEMELE DE INTERCOMPARARE LABORATOARE DE ANALIZE MEDICALE 2023</t>
  </si>
  <si>
    <t xml:space="preserve">           -  in coloanele 18,19,20,21 vor fi trecute numarul de participari cuprinse in contractele incheiate pentru anul 2023 .</t>
  </si>
  <si>
    <t>2.1026</t>
  </si>
  <si>
    <t>40.1</t>
  </si>
  <si>
    <t>TTGO (test de toleranta la glucoza per os) *10)</t>
  </si>
  <si>
    <t>40.2</t>
  </si>
  <si>
    <t>HBA1c *10)</t>
  </si>
  <si>
    <t>IMUNOLOGIE SI IMUNOCHIMIE</t>
  </si>
  <si>
    <t>Punctaj total pentru 4 prezentari in 2022</t>
  </si>
  <si>
    <t>total punctaj in 2023</t>
  </si>
  <si>
    <t>2023
minim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</si>
</sst>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color indexed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15" fillId="0" borderId="2" applyNumberFormat="0" applyFill="0" applyAlignment="0" applyProtection="0"/>
    <xf numFmtId="0" fontId="16" fillId="3" borderId="3" applyNumberFormat="0" applyAlignment="0" applyProtection="0"/>
    <xf numFmtId="0" fontId="1" fillId="4" borderId="4" applyNumberFormat="0" applyFont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5" xfId="0" applyFont="1" applyBorder="1" applyAlignment="1">
      <alignment horizontal="center"/>
    </xf>
    <xf numFmtId="1" fontId="2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3" fillId="0" borderId="0" xfId="0" applyNumberFormat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1" fontId="3" fillId="0" borderId="8" xfId="0" applyNumberFormat="1" applyFont="1" applyBorder="1"/>
    <xf numFmtId="1" fontId="3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/>
    <xf numFmtId="1" fontId="5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0" fontId="3" fillId="0" borderId="7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0" borderId="9" xfId="0" applyNumberFormat="1" applyBorder="1"/>
    <xf numFmtId="49" fontId="3" fillId="5" borderId="9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0" fillId="0" borderId="14" xfId="0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0" borderId="9" xfId="0" applyBorder="1"/>
    <xf numFmtId="1" fontId="3" fillId="0" borderId="18" xfId="0" applyNumberFormat="1" applyFont="1" applyBorder="1" applyAlignment="1">
      <alignment horizontal="center"/>
    </xf>
    <xf numFmtId="49" fontId="0" fillId="0" borderId="19" xfId="0" applyNumberFormat="1" applyBorder="1"/>
    <xf numFmtId="49" fontId="0" fillId="0" borderId="19" xfId="0" applyNumberFormat="1" applyBorder="1" applyAlignment="1">
      <alignment wrapText="1" shrinkToFit="1"/>
    </xf>
    <xf numFmtId="0" fontId="1" fillId="0" borderId="20" xfId="0" applyFont="1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21" xfId="0" applyBorder="1"/>
    <xf numFmtId="49" fontId="0" fillId="0" borderId="21" xfId="0" applyNumberFormat="1" applyBorder="1" applyAlignment="1">
      <alignment wrapText="1" shrinkToFit="1"/>
    </xf>
    <xf numFmtId="0" fontId="0" fillId="0" borderId="21" xfId="0" applyBorder="1" applyProtection="1">
      <protection locked="0"/>
    </xf>
    <xf numFmtId="1" fontId="3" fillId="0" borderId="22" xfId="0" applyNumberFormat="1" applyFont="1" applyBorder="1" applyAlignment="1">
      <alignment horizontal="center"/>
    </xf>
    <xf numFmtId="49" fontId="0" fillId="0" borderId="23" xfId="0" applyNumberFormat="1" applyBorder="1"/>
    <xf numFmtId="0" fontId="6" fillId="0" borderId="23" xfId="0" applyFont="1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25" xfId="0" applyBorder="1"/>
    <xf numFmtId="0" fontId="6" fillId="0" borderId="25" xfId="0" applyFont="1" applyBorder="1" applyAlignment="1">
      <alignment wrapText="1" shrinkToFit="1"/>
    </xf>
    <xf numFmtId="0" fontId="0" fillId="0" borderId="26" xfId="0" applyBorder="1" applyProtection="1">
      <protection locked="0"/>
    </xf>
    <xf numFmtId="49" fontId="0" fillId="0" borderId="23" xfId="0" applyNumberFormat="1" applyBorder="1" applyAlignment="1">
      <alignment wrapText="1" shrinkToFit="1"/>
    </xf>
    <xf numFmtId="49" fontId="0" fillId="0" borderId="25" xfId="0" applyNumberFormat="1" applyBorder="1" applyAlignment="1">
      <alignment wrapText="1" shrinkToFit="1"/>
    </xf>
    <xf numFmtId="0" fontId="0" fillId="6" borderId="25" xfId="0" applyFill="1" applyBorder="1"/>
    <xf numFmtId="1" fontId="0" fillId="0" borderId="23" xfId="0" applyNumberFormat="1" applyBorder="1" applyAlignment="1">
      <alignment wrapText="1" shrinkToFit="1"/>
    </xf>
    <xf numFmtId="1" fontId="0" fillId="0" borderId="25" xfId="0" applyNumberFormat="1" applyBorder="1" applyAlignment="1">
      <alignment wrapText="1" shrinkToFit="1"/>
    </xf>
    <xf numFmtId="1" fontId="0" fillId="0" borderId="23" xfId="0" applyNumberFormat="1" applyBorder="1" applyAlignment="1">
      <alignment wrapText="1"/>
    </xf>
    <xf numFmtId="1" fontId="0" fillId="0" borderId="24" xfId="0" applyNumberFormat="1" applyBorder="1" applyAlignment="1">
      <alignment wrapText="1"/>
    </xf>
    <xf numFmtId="1" fontId="0" fillId="0" borderId="25" xfId="0" applyNumberFormat="1" applyBorder="1" applyAlignment="1">
      <alignment wrapText="1"/>
    </xf>
    <xf numFmtId="0" fontId="3" fillId="0" borderId="22" xfId="0" applyFont="1" applyBorder="1" applyAlignment="1">
      <alignment horizontal="center"/>
    </xf>
    <xf numFmtId="49" fontId="3" fillId="5" borderId="23" xfId="0" applyNumberFormat="1" applyFont="1" applyFill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0" fontId="7" fillId="5" borderId="23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49" fontId="0" fillId="0" borderId="23" xfId="0" applyNumberFormat="1" applyBorder="1" applyAlignment="1">
      <alignment horizontal="left"/>
    </xf>
    <xf numFmtId="1" fontId="8" fillId="0" borderId="23" xfId="0" applyNumberFormat="1" applyFont="1" applyBorder="1" applyAlignment="1">
      <alignment vertical="center" wrapText="1"/>
    </xf>
    <xf numFmtId="1" fontId="3" fillId="0" borderId="24" xfId="0" applyNumberFormat="1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49" fontId="0" fillId="6" borderId="23" xfId="0" applyNumberFormat="1" applyFill="1" applyBorder="1" applyAlignment="1">
      <alignment horizontal="left"/>
    </xf>
    <xf numFmtId="1" fontId="3" fillId="5" borderId="23" xfId="0" applyNumberFormat="1" applyFont="1" applyFill="1" applyBorder="1" applyAlignment="1">
      <alignment wrapText="1"/>
    </xf>
    <xf numFmtId="0" fontId="6" fillId="0" borderId="25" xfId="0" applyFont="1" applyBorder="1" applyAlignment="1" applyProtection="1">
      <alignment wrapText="1" shrinkToFit="1"/>
      <protection locked="0"/>
    </xf>
    <xf numFmtId="1" fontId="0" fillId="0" borderId="24" xfId="0" applyNumberFormat="1" applyBorder="1" applyAlignment="1">
      <alignment wrapText="1" shrinkToFit="1"/>
    </xf>
    <xf numFmtId="1" fontId="3" fillId="5" borderId="23" xfId="0" applyNumberFormat="1" applyFont="1" applyFill="1" applyBorder="1" applyAlignment="1">
      <alignment wrapText="1" shrinkToFit="1"/>
    </xf>
    <xf numFmtId="1" fontId="3" fillId="0" borderId="24" xfId="0" applyNumberFormat="1" applyFont="1" applyBorder="1" applyAlignment="1">
      <alignment wrapText="1" shrinkToFit="1"/>
    </xf>
    <xf numFmtId="1" fontId="3" fillId="0" borderId="25" xfId="0" applyNumberFormat="1" applyFont="1" applyBorder="1" applyAlignment="1">
      <alignment wrapText="1" shrinkToFit="1"/>
    </xf>
    <xf numFmtId="0" fontId="7" fillId="5" borderId="23" xfId="0" applyFont="1" applyFill="1" applyBorder="1" applyAlignment="1">
      <alignment wrapText="1" shrinkToFit="1"/>
    </xf>
    <xf numFmtId="0" fontId="7" fillId="0" borderId="24" xfId="0" applyFont="1" applyBorder="1" applyAlignment="1">
      <alignment wrapText="1" shrinkToFit="1"/>
    </xf>
    <xf numFmtId="0" fontId="7" fillId="0" borderId="25" xfId="0" applyFont="1" applyBorder="1" applyAlignment="1">
      <alignment wrapText="1" shrinkToFit="1"/>
    </xf>
    <xf numFmtId="0" fontId="3" fillId="0" borderId="27" xfId="0" applyFont="1" applyBorder="1" applyAlignment="1">
      <alignment horizontal="center"/>
    </xf>
    <xf numFmtId="49" fontId="0" fillId="0" borderId="28" xfId="0" applyNumberFormat="1" applyBorder="1"/>
    <xf numFmtId="0" fontId="6" fillId="0" borderId="28" xfId="0" applyFont="1" applyBorder="1" applyAlignment="1">
      <alignment wrapText="1" shrinkToFit="1"/>
    </xf>
    <xf numFmtId="0" fontId="0" fillId="0" borderId="29" xfId="0" applyBorder="1" applyAlignment="1">
      <alignment wrapText="1" shrinkToFit="1"/>
    </xf>
    <xf numFmtId="0" fontId="6" fillId="0" borderId="30" xfId="0" applyFont="1" applyBorder="1" applyAlignment="1">
      <alignment wrapText="1" shrinkToFit="1"/>
    </xf>
    <xf numFmtId="0" fontId="0" fillId="0" borderId="30" xfId="0" applyBorder="1"/>
    <xf numFmtId="0" fontId="0" fillId="0" borderId="30" xfId="0" applyBorder="1" applyProtection="1">
      <protection locked="0"/>
    </xf>
    <xf numFmtId="0" fontId="3" fillId="0" borderId="31" xfId="0" applyFont="1" applyBorder="1" applyAlignment="1">
      <alignment horizontal="center"/>
    </xf>
    <xf numFmtId="49" fontId="0" fillId="6" borderId="32" xfId="0" applyNumberFormat="1" applyFill="1" applyBorder="1" applyAlignment="1">
      <alignment horizontal="left"/>
    </xf>
    <xf numFmtId="0" fontId="9" fillId="0" borderId="11" xfId="0" applyFont="1" applyBorder="1"/>
    <xf numFmtId="0" fontId="9" fillId="0" borderId="33" xfId="0" applyFont="1" applyBorder="1"/>
    <xf numFmtId="0" fontId="0" fillId="0" borderId="34" xfId="0" applyBorder="1"/>
    <xf numFmtId="0" fontId="10" fillId="0" borderId="34" xfId="0" applyFont="1" applyBorder="1"/>
    <xf numFmtId="0" fontId="11" fillId="0" borderId="35" xfId="0" applyFont="1" applyBorder="1"/>
    <xf numFmtId="0" fontId="11" fillId="0" borderId="36" xfId="0" applyFont="1" applyBorder="1"/>
    <xf numFmtId="0" fontId="11" fillId="0" borderId="33" xfId="0" applyFont="1" applyBorder="1"/>
    <xf numFmtId="0" fontId="11" fillId="0" borderId="11" xfId="0" applyFont="1" applyBorder="1"/>
    <xf numFmtId="0" fontId="2" fillId="0" borderId="0" xfId="0" applyFont="1"/>
    <xf numFmtId="0" fontId="12" fillId="0" borderId="0" xfId="0" applyFont="1"/>
    <xf numFmtId="14" fontId="0" fillId="0" borderId="0" xfId="0" applyNumberFormat="1"/>
    <xf numFmtId="0" fontId="3" fillId="0" borderId="0" xfId="0" applyFont="1"/>
    <xf numFmtId="0" fontId="18" fillId="0" borderId="0" xfId="0" applyFont="1"/>
    <xf numFmtId="0" fontId="4" fillId="0" borderId="0" xfId="0" applyFont="1"/>
    <xf numFmtId="0" fontId="19" fillId="0" borderId="0" xfId="0" applyFont="1"/>
    <xf numFmtId="0" fontId="6" fillId="7" borderId="23" xfId="0" applyFont="1" applyFill="1" applyBorder="1" applyAlignment="1">
      <alignment vertical="center" wrapText="1"/>
    </xf>
    <xf numFmtId="1" fontId="2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wrapText="1" shrinkToFit="1"/>
      <protection locked="0"/>
    </xf>
    <xf numFmtId="1" fontId="0" fillId="0" borderId="21" xfId="0" applyNumberFormat="1" applyBorder="1" applyAlignment="1" applyProtection="1">
      <alignment wrapText="1" shrinkToFit="1"/>
      <protection locked="0"/>
    </xf>
    <xf numFmtId="1" fontId="0" fillId="0" borderId="21" xfId="0" applyNumberFormat="1" applyBorder="1" applyProtection="1">
      <protection locked="0"/>
    </xf>
    <xf numFmtId="1" fontId="0" fillId="0" borderId="24" xfId="0" applyNumberFormat="1" applyBorder="1" applyAlignment="1" applyProtection="1">
      <alignment wrapText="1" shrinkToFit="1"/>
      <protection locked="0"/>
    </xf>
    <xf numFmtId="1" fontId="0" fillId="0" borderId="25" xfId="0" applyNumberFormat="1" applyBorder="1" applyAlignment="1" applyProtection="1">
      <alignment wrapText="1" shrinkToFit="1"/>
      <protection locked="0"/>
    </xf>
    <xf numFmtId="1" fontId="0" fillId="0" borderId="25" xfId="0" applyNumberFormat="1" applyBorder="1" applyProtection="1">
      <protection locked="0"/>
    </xf>
    <xf numFmtId="1" fontId="6" fillId="0" borderId="25" xfId="0" applyNumberFormat="1" applyFont="1" applyBorder="1" applyAlignment="1" applyProtection="1">
      <alignment wrapText="1" shrinkToFit="1"/>
      <protection locked="0"/>
    </xf>
    <xf numFmtId="1" fontId="0" fillId="0" borderId="26" xfId="0" applyNumberFormat="1" applyBorder="1" applyProtection="1">
      <protection locked="0"/>
    </xf>
    <xf numFmtId="1" fontId="0" fillId="0" borderId="24" xfId="0" applyNumberFormat="1" applyBorder="1" applyAlignment="1" applyProtection="1">
      <alignment wrapText="1"/>
      <protection locked="0"/>
    </xf>
    <xf numFmtId="1" fontId="0" fillId="0" borderId="25" xfId="0" applyNumberFormat="1" applyBorder="1" applyAlignment="1" applyProtection="1">
      <alignment wrapText="1"/>
      <protection locked="0"/>
    </xf>
    <xf numFmtId="1" fontId="3" fillId="0" borderId="24" xfId="0" applyNumberFormat="1" applyFont="1" applyBorder="1" applyAlignment="1" applyProtection="1">
      <alignment wrapText="1"/>
      <protection locked="0"/>
    </xf>
    <xf numFmtId="1" fontId="3" fillId="0" borderId="25" xfId="0" applyNumberFormat="1" applyFont="1" applyBorder="1" applyAlignment="1" applyProtection="1">
      <alignment wrapText="1"/>
      <protection locked="0"/>
    </xf>
    <xf numFmtId="49" fontId="0" fillId="8" borderId="23" xfId="0" applyNumberFormat="1" applyFill="1" applyBorder="1"/>
    <xf numFmtId="0" fontId="6" fillId="8" borderId="23" xfId="0" applyFont="1" applyFill="1" applyBorder="1" applyAlignment="1">
      <alignment wrapText="1" shrinkToFit="1"/>
    </xf>
    <xf numFmtId="1" fontId="7" fillId="0" borderId="24" xfId="0" applyNumberFormat="1" applyFont="1" applyBorder="1" applyAlignment="1" applyProtection="1">
      <alignment wrapText="1"/>
      <protection locked="0"/>
    </xf>
    <xf numFmtId="1" fontId="7" fillId="0" borderId="25" xfId="0" applyNumberFormat="1" applyFont="1" applyBorder="1" applyAlignment="1" applyProtection="1">
      <alignment wrapText="1"/>
      <protection locked="0"/>
    </xf>
    <xf numFmtId="0" fontId="6" fillId="9" borderId="23" xfId="0" applyFont="1" applyFill="1" applyBorder="1" applyAlignment="1">
      <alignment vertical="center" wrapText="1"/>
    </xf>
    <xf numFmtId="1" fontId="3" fillId="0" borderId="24" xfId="0" applyNumberFormat="1" applyFont="1" applyBorder="1" applyAlignment="1" applyProtection="1">
      <alignment wrapText="1" shrinkToFit="1"/>
      <protection locked="0"/>
    </xf>
    <xf numFmtId="1" fontId="3" fillId="0" borderId="25" xfId="0" applyNumberFormat="1" applyFont="1" applyBorder="1" applyAlignment="1" applyProtection="1">
      <alignment wrapText="1" shrinkToFit="1"/>
      <protection locked="0"/>
    </xf>
    <xf numFmtId="1" fontId="7" fillId="0" borderId="24" xfId="0" applyNumberFormat="1" applyFont="1" applyBorder="1" applyAlignment="1" applyProtection="1">
      <alignment wrapText="1" shrinkToFit="1"/>
      <protection locked="0"/>
    </xf>
    <xf numFmtId="1" fontId="7" fillId="0" borderId="25" xfId="0" applyNumberFormat="1" applyFont="1" applyBorder="1" applyAlignment="1" applyProtection="1">
      <alignment wrapText="1" shrinkToFit="1"/>
      <protection locked="0"/>
    </xf>
    <xf numFmtId="1" fontId="0" fillId="0" borderId="29" xfId="0" applyNumberFormat="1" applyBorder="1" applyAlignment="1" applyProtection="1">
      <alignment wrapText="1" shrinkToFit="1"/>
      <protection locked="0"/>
    </xf>
    <xf numFmtId="1" fontId="6" fillId="0" borderId="30" xfId="0" applyNumberFormat="1" applyFont="1" applyBorder="1" applyAlignment="1" applyProtection="1">
      <alignment wrapText="1" shrinkToFit="1"/>
      <protection locked="0"/>
    </xf>
    <xf numFmtId="1" fontId="0" fillId="0" borderId="30" xfId="0" applyNumberFormat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/>
      <protection locked="0"/>
    </xf>
  </cellXfs>
  <cellStyles count="7">
    <cellStyle name="Bun" xfId="1" xr:uid="{00000000-0005-0000-0000-000000000000}"/>
    <cellStyle name="Calcul" xfId="2" xr:uid="{00000000-0005-0000-0000-000001000000}"/>
    <cellStyle name="Celulă legată" xfId="3" xr:uid="{00000000-0005-0000-0000-000002000000}"/>
    <cellStyle name="Ieșire" xfId="4" xr:uid="{00000000-0005-0000-0000-000003000000}"/>
    <cellStyle name="Normal" xfId="0" builtinId="0"/>
    <cellStyle name="Notă" xfId="5" xr:uid="{00000000-0005-0000-0000-000005000000}"/>
    <cellStyle name="Text avertism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5"/>
  <sheetViews>
    <sheetView zoomScale="90" zoomScaleNormal="90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D8" sqref="D8"/>
    </sheetView>
  </sheetViews>
  <sheetFormatPr defaultRowHeight="12.75" x14ac:dyDescent="0.2"/>
  <cols>
    <col min="1" max="1" width="3.28515625" customWidth="1"/>
    <col min="2" max="2" width="8.7109375" customWidth="1"/>
    <col min="3" max="3" width="46.7109375" customWidth="1"/>
    <col min="4" max="7" width="12.140625" customWidth="1"/>
    <col min="8" max="8" width="12.7109375" customWidth="1"/>
    <col min="9" max="9" width="12.28515625" customWidth="1"/>
    <col min="10" max="10" width="12.85546875" customWidth="1"/>
    <col min="11" max="11" width="12.7109375" customWidth="1"/>
    <col min="12" max="12" width="8.28515625" customWidth="1"/>
    <col min="13" max="13" width="11.140625" customWidth="1"/>
    <col min="14" max="14" width="13" customWidth="1"/>
    <col min="15" max="15" width="13.5703125" customWidth="1"/>
    <col min="16" max="16" width="11.85546875" bestFit="1" customWidth="1"/>
    <col min="17" max="17" width="10.85546875" customWidth="1"/>
    <col min="18" max="21" width="13.140625" bestFit="1" customWidth="1"/>
    <col min="22" max="22" width="12" customWidth="1"/>
  </cols>
  <sheetData>
    <row r="1" spans="1:22" ht="18" x14ac:dyDescent="0.2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 t="s">
        <v>1</v>
      </c>
      <c r="O1" s="3"/>
      <c r="P1" s="3"/>
      <c r="Q1" s="4" t="s">
        <v>210</v>
      </c>
      <c r="R1" s="3"/>
      <c r="S1" s="3"/>
      <c r="T1" s="3"/>
      <c r="U1" s="3"/>
      <c r="V1" s="3"/>
    </row>
    <row r="2" spans="1:22" ht="15.75" x14ac:dyDescent="0.25">
      <c r="A2" s="2" t="s">
        <v>2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 t="s">
        <v>209</v>
      </c>
      <c r="O2" s="3"/>
      <c r="P2" s="3"/>
      <c r="Q2" s="3"/>
      <c r="R2" s="3"/>
      <c r="S2" s="3"/>
      <c r="T2" s="3"/>
      <c r="U2" s="3"/>
      <c r="V2" s="3"/>
    </row>
    <row r="3" spans="1:22" ht="18" x14ac:dyDescent="0.25">
      <c r="A3" s="2" t="s">
        <v>3</v>
      </c>
      <c r="B3" s="2"/>
      <c r="C3" s="2"/>
      <c r="D3" s="2"/>
      <c r="E3" s="2"/>
      <c r="F3" s="2"/>
      <c r="G3" s="2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1.25" customHeight="1" x14ac:dyDescent="0.2"/>
    <row r="5" spans="1:22" ht="10.5" customHeight="1" x14ac:dyDescent="0.2">
      <c r="B5" s="5"/>
      <c r="C5" s="5"/>
      <c r="D5" s="5"/>
      <c r="E5" s="5"/>
      <c r="F5" s="5"/>
      <c r="G5" s="5"/>
      <c r="H5" s="5"/>
      <c r="I5" s="6" t="s">
        <v>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5.5" customHeight="1" thickBot="1" x14ac:dyDescent="0.4">
      <c r="A6" s="7"/>
      <c r="I6" s="102">
        <v>2019</v>
      </c>
    </row>
    <row r="7" spans="1:22" ht="18" customHeight="1" thickBot="1" x14ac:dyDescent="0.25">
      <c r="A7" s="8"/>
      <c r="B7" s="8"/>
      <c r="C7" s="9"/>
      <c r="D7" s="1" t="s">
        <v>5</v>
      </c>
      <c r="E7" s="1" t="s">
        <v>5</v>
      </c>
      <c r="F7" s="1" t="s">
        <v>5</v>
      </c>
      <c r="G7" s="1" t="s">
        <v>5</v>
      </c>
      <c r="H7" s="143" t="s">
        <v>6</v>
      </c>
      <c r="I7" s="144"/>
      <c r="J7" s="144"/>
      <c r="K7" s="145"/>
      <c r="L7" s="10" t="s">
        <v>7</v>
      </c>
      <c r="M7" s="146" t="s">
        <v>8</v>
      </c>
      <c r="N7" s="149" t="s">
        <v>9</v>
      </c>
      <c r="O7" s="149" t="s">
        <v>10</v>
      </c>
      <c r="P7" s="149" t="s">
        <v>11</v>
      </c>
      <c r="Q7" s="149" t="s">
        <v>12</v>
      </c>
      <c r="R7" s="153" t="s">
        <v>13</v>
      </c>
      <c r="S7" s="154"/>
      <c r="T7" s="154"/>
      <c r="U7" s="154"/>
      <c r="V7" s="155"/>
    </row>
    <row r="8" spans="1:22" ht="26.25" customHeight="1" thickBot="1" x14ac:dyDescent="0.25">
      <c r="A8" s="11" t="s">
        <v>14</v>
      </c>
      <c r="B8" s="12" t="s">
        <v>15</v>
      </c>
      <c r="C8" s="13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5" t="s">
        <v>17</v>
      </c>
      <c r="I8" s="15" t="s">
        <v>18</v>
      </c>
      <c r="J8" s="15" t="s">
        <v>19</v>
      </c>
      <c r="K8" s="15" t="s">
        <v>20</v>
      </c>
      <c r="L8" s="16" t="s">
        <v>21</v>
      </c>
      <c r="M8" s="147"/>
      <c r="N8" s="150"/>
      <c r="O8" s="151"/>
      <c r="P8" s="151"/>
      <c r="Q8" s="151"/>
      <c r="R8" s="149" t="s">
        <v>17</v>
      </c>
      <c r="S8" s="149" t="s">
        <v>18</v>
      </c>
      <c r="T8" s="149" t="s">
        <v>19</v>
      </c>
      <c r="U8" s="149" t="s">
        <v>20</v>
      </c>
      <c r="V8" s="149" t="s">
        <v>22</v>
      </c>
    </row>
    <row r="9" spans="1:22" ht="13.5" thickBot="1" x14ac:dyDescent="0.25">
      <c r="A9" s="17"/>
      <c r="B9" s="3"/>
      <c r="C9" s="13" t="s">
        <v>23</v>
      </c>
      <c r="D9" s="18"/>
      <c r="E9" s="18"/>
      <c r="F9" s="18"/>
      <c r="G9" s="18"/>
      <c r="H9" s="19" t="s">
        <v>24</v>
      </c>
      <c r="I9" s="19" t="s">
        <v>24</v>
      </c>
      <c r="J9" s="19" t="s">
        <v>24</v>
      </c>
      <c r="K9" s="19" t="s">
        <v>24</v>
      </c>
      <c r="L9" s="20">
        <v>2017</v>
      </c>
      <c r="M9" s="148"/>
      <c r="N9" s="21">
        <v>2017</v>
      </c>
      <c r="O9" s="150"/>
      <c r="P9" s="150"/>
      <c r="Q9" s="150"/>
      <c r="R9" s="150"/>
      <c r="S9" s="150"/>
      <c r="T9" s="150"/>
      <c r="U9" s="150"/>
      <c r="V9" s="156"/>
    </row>
    <row r="10" spans="1:22" ht="13.5" thickBot="1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>
        <v>8</v>
      </c>
      <c r="I10" s="22">
        <v>9</v>
      </c>
      <c r="J10" s="23">
        <v>10</v>
      </c>
      <c r="K10" s="23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</row>
    <row r="11" spans="1:22" ht="13.5" thickBot="1" x14ac:dyDescent="0.25">
      <c r="A11" s="24"/>
      <c r="B11" s="25"/>
      <c r="C11" s="26" t="s">
        <v>25</v>
      </c>
      <c r="D11" s="27"/>
      <c r="E11" s="27"/>
      <c r="F11" s="27"/>
      <c r="G11" s="27"/>
      <c r="H11" s="28"/>
      <c r="I11" s="28"/>
      <c r="J11" s="29"/>
      <c r="K11" s="29"/>
      <c r="L11" s="30"/>
      <c r="N11" s="31"/>
      <c r="Q11" s="32"/>
      <c r="R11" s="32"/>
      <c r="S11" s="32"/>
      <c r="T11" s="32"/>
      <c r="U11" s="32"/>
    </row>
    <row r="12" spans="1:22" ht="42" customHeight="1" x14ac:dyDescent="0.2">
      <c r="A12" s="33">
        <v>1</v>
      </c>
      <c r="B12" s="34" t="s">
        <v>26</v>
      </c>
      <c r="C12" s="35" t="s">
        <v>27</v>
      </c>
      <c r="D12" s="36"/>
      <c r="E12" s="37"/>
      <c r="F12" s="38"/>
      <c r="G12" s="39"/>
      <c r="H12" s="40"/>
      <c r="I12" s="40"/>
      <c r="J12" s="40"/>
      <c r="K12" s="40"/>
      <c r="L12" s="38">
        <f>H12+I12+J12+K12</f>
        <v>0</v>
      </c>
      <c r="M12" s="38">
        <v>1</v>
      </c>
      <c r="N12" s="38">
        <f>IF(L12&gt;4,4*M12,L12*M12)</f>
        <v>0</v>
      </c>
      <c r="O12" s="38">
        <v>0.5</v>
      </c>
      <c r="P12" s="38">
        <f>IF(L12-4&gt;8,8*O12,IF(L12=0,0,(L12-4)*O12))</f>
        <v>0</v>
      </c>
      <c r="Q12" s="38">
        <f>N12+P12</f>
        <v>0</v>
      </c>
      <c r="R12" s="38"/>
      <c r="S12" s="38"/>
      <c r="T12" s="38"/>
      <c r="U12" s="38"/>
      <c r="V12" s="38">
        <f>IF(SUM(R12:U12)&gt;=4,1,0)</f>
        <v>0</v>
      </c>
    </row>
    <row r="13" spans="1:22" ht="35.25" customHeight="1" x14ac:dyDescent="0.25">
      <c r="A13" s="41">
        <v>2</v>
      </c>
      <c r="B13" s="42" t="s">
        <v>28</v>
      </c>
      <c r="C13" s="43" t="s">
        <v>29</v>
      </c>
      <c r="D13" s="44"/>
      <c r="E13" s="45"/>
      <c r="F13" s="46"/>
      <c r="G13" s="47"/>
      <c r="H13" s="48"/>
      <c r="I13" s="48"/>
      <c r="J13" s="48"/>
      <c r="K13" s="48"/>
      <c r="L13" s="46">
        <f t="shared" ref="L13:L21" si="0">H13+I13+J13+K13</f>
        <v>0</v>
      </c>
      <c r="M13" s="46">
        <v>1</v>
      </c>
      <c r="N13" s="46">
        <f t="shared" ref="N13:N22" si="1">IF(L13&gt;4,4*M13,L13*M13)</f>
        <v>0</v>
      </c>
      <c r="O13" s="46">
        <v>0.5</v>
      </c>
      <c r="P13" s="46">
        <f t="shared" ref="P13:P22" si="2">IF(L13-4&gt;8,8*O13,IF(L13=0,0,(L13-4)*O13))</f>
        <v>0</v>
      </c>
      <c r="Q13" s="46">
        <f t="shared" ref="Q13:Q21" si="3">N13+P13</f>
        <v>0</v>
      </c>
      <c r="R13" s="46"/>
      <c r="S13" s="46"/>
      <c r="T13" s="46"/>
      <c r="U13" s="46"/>
      <c r="V13" s="46">
        <f t="shared" ref="V13:V76" si="4">IF(SUM(R13:U13)&gt;=4,1,0)</f>
        <v>0</v>
      </c>
    </row>
    <row r="14" spans="1:22" ht="26.25" customHeight="1" x14ac:dyDescent="0.2">
      <c r="A14" s="41">
        <v>3</v>
      </c>
      <c r="B14" s="42" t="s">
        <v>30</v>
      </c>
      <c r="C14" s="49" t="s">
        <v>31</v>
      </c>
      <c r="D14" s="44"/>
      <c r="E14" s="45"/>
      <c r="F14" s="46"/>
      <c r="G14" s="50"/>
      <c r="H14" s="48"/>
      <c r="I14" s="48"/>
      <c r="J14" s="48"/>
      <c r="K14" s="48"/>
      <c r="L14" s="46">
        <f t="shared" si="0"/>
        <v>0</v>
      </c>
      <c r="M14" s="46">
        <v>1</v>
      </c>
      <c r="N14" s="46">
        <f t="shared" si="1"/>
        <v>0</v>
      </c>
      <c r="O14" s="46">
        <v>0.5</v>
      </c>
      <c r="P14" s="46">
        <f t="shared" si="2"/>
        <v>0</v>
      </c>
      <c r="Q14" s="51">
        <f t="shared" si="3"/>
        <v>0</v>
      </c>
      <c r="R14" s="46"/>
      <c r="S14" s="46"/>
      <c r="T14" s="46"/>
      <c r="U14" s="46"/>
      <c r="V14" s="46">
        <f t="shared" si="4"/>
        <v>0</v>
      </c>
    </row>
    <row r="15" spans="1:22" ht="24.75" customHeight="1" x14ac:dyDescent="0.2">
      <c r="A15" s="41">
        <v>4</v>
      </c>
      <c r="B15" s="42" t="s">
        <v>32</v>
      </c>
      <c r="C15" s="52" t="s">
        <v>33</v>
      </c>
      <c r="D15" s="44"/>
      <c r="E15" s="45"/>
      <c r="F15" s="46"/>
      <c r="G15" s="53"/>
      <c r="H15" s="48"/>
      <c r="I15" s="48"/>
      <c r="J15" s="48"/>
      <c r="K15" s="48"/>
      <c r="L15" s="46">
        <f t="shared" si="0"/>
        <v>0</v>
      </c>
      <c r="M15" s="46">
        <v>1</v>
      </c>
      <c r="N15" s="46">
        <f t="shared" si="1"/>
        <v>0</v>
      </c>
      <c r="O15" s="46">
        <v>0.5</v>
      </c>
      <c r="P15" s="46">
        <f t="shared" si="2"/>
        <v>0</v>
      </c>
      <c r="Q15" s="46">
        <f t="shared" si="3"/>
        <v>0</v>
      </c>
      <c r="R15" s="46"/>
      <c r="S15" s="46"/>
      <c r="T15" s="46"/>
      <c r="U15" s="46"/>
      <c r="V15" s="46">
        <f t="shared" si="4"/>
        <v>0</v>
      </c>
    </row>
    <row r="16" spans="1:22" ht="33" customHeight="1" x14ac:dyDescent="0.25">
      <c r="A16" s="41">
        <v>5</v>
      </c>
      <c r="B16" s="42" t="s">
        <v>34</v>
      </c>
      <c r="C16" s="43" t="s">
        <v>35</v>
      </c>
      <c r="D16" s="44"/>
      <c r="E16" s="45"/>
      <c r="F16" s="46"/>
      <c r="G16" s="47"/>
      <c r="H16" s="48"/>
      <c r="I16" s="48"/>
      <c r="J16" s="48"/>
      <c r="K16" s="48"/>
      <c r="L16" s="46">
        <f t="shared" si="0"/>
        <v>0</v>
      </c>
      <c r="M16" s="46">
        <v>1</v>
      </c>
      <c r="N16" s="46">
        <f t="shared" si="1"/>
        <v>0</v>
      </c>
      <c r="O16" s="46">
        <v>0.5</v>
      </c>
      <c r="P16" s="46">
        <f t="shared" si="2"/>
        <v>0</v>
      </c>
      <c r="Q16" s="46">
        <f t="shared" si="3"/>
        <v>0</v>
      </c>
      <c r="R16" s="46"/>
      <c r="S16" s="46"/>
      <c r="T16" s="46"/>
      <c r="U16" s="46"/>
      <c r="V16" s="46">
        <f t="shared" si="4"/>
        <v>0</v>
      </c>
    </row>
    <row r="17" spans="1:22" ht="31.5" customHeight="1" x14ac:dyDescent="0.25">
      <c r="A17" s="41">
        <v>6</v>
      </c>
      <c r="B17" s="42" t="s">
        <v>36</v>
      </c>
      <c r="C17" s="43" t="s">
        <v>37</v>
      </c>
      <c r="D17" s="44"/>
      <c r="E17" s="45"/>
      <c r="F17" s="46"/>
      <c r="G17" s="47"/>
      <c r="H17" s="48"/>
      <c r="I17" s="48"/>
      <c r="J17" s="48"/>
      <c r="K17" s="48"/>
      <c r="L17" s="46">
        <f t="shared" si="0"/>
        <v>0</v>
      </c>
      <c r="M17" s="46">
        <v>1</v>
      </c>
      <c r="N17" s="46">
        <f t="shared" si="1"/>
        <v>0</v>
      </c>
      <c r="O17" s="46">
        <v>0.5</v>
      </c>
      <c r="P17" s="46">
        <f t="shared" si="2"/>
        <v>0</v>
      </c>
      <c r="Q17" s="46">
        <f t="shared" si="3"/>
        <v>0</v>
      </c>
      <c r="R17" s="46"/>
      <c r="S17" s="46"/>
      <c r="T17" s="46"/>
      <c r="U17" s="46"/>
      <c r="V17" s="46">
        <f t="shared" si="4"/>
        <v>0</v>
      </c>
    </row>
    <row r="18" spans="1:22" ht="27" customHeight="1" x14ac:dyDescent="0.25">
      <c r="A18" s="41">
        <v>7</v>
      </c>
      <c r="B18" s="42" t="s">
        <v>38</v>
      </c>
      <c r="C18" s="43" t="s">
        <v>39</v>
      </c>
      <c r="D18" s="44"/>
      <c r="E18" s="45"/>
      <c r="F18" s="46"/>
      <c r="G18" s="47"/>
      <c r="H18" s="48"/>
      <c r="I18" s="48"/>
      <c r="J18" s="48"/>
      <c r="K18" s="48"/>
      <c r="L18" s="46">
        <f t="shared" si="0"/>
        <v>0</v>
      </c>
      <c r="M18" s="46">
        <v>1</v>
      </c>
      <c r="N18" s="46">
        <f t="shared" si="1"/>
        <v>0</v>
      </c>
      <c r="O18" s="46">
        <v>0.5</v>
      </c>
      <c r="P18" s="46">
        <f t="shared" si="2"/>
        <v>0</v>
      </c>
      <c r="Q18" s="46">
        <f t="shared" si="3"/>
        <v>0</v>
      </c>
      <c r="R18" s="46"/>
      <c r="S18" s="46"/>
      <c r="T18" s="46"/>
      <c r="U18" s="46"/>
      <c r="V18" s="46">
        <f t="shared" si="4"/>
        <v>0</v>
      </c>
    </row>
    <row r="19" spans="1:22" ht="29.25" customHeight="1" x14ac:dyDescent="0.25">
      <c r="A19" s="41">
        <v>8</v>
      </c>
      <c r="B19" s="42" t="s">
        <v>40</v>
      </c>
      <c r="C19" s="43" t="s">
        <v>41</v>
      </c>
      <c r="D19" s="44"/>
      <c r="E19" s="45"/>
      <c r="F19" s="46"/>
      <c r="G19" s="47"/>
      <c r="H19" s="48"/>
      <c r="I19" s="48"/>
      <c r="J19" s="48"/>
      <c r="K19" s="48"/>
      <c r="L19" s="46">
        <f t="shared" si="0"/>
        <v>0</v>
      </c>
      <c r="M19" s="46">
        <v>1</v>
      </c>
      <c r="N19" s="46">
        <f t="shared" si="1"/>
        <v>0</v>
      </c>
      <c r="O19" s="46">
        <v>0.5</v>
      </c>
      <c r="P19" s="46">
        <f t="shared" si="2"/>
        <v>0</v>
      </c>
      <c r="Q19" s="46">
        <f t="shared" si="3"/>
        <v>0</v>
      </c>
      <c r="R19" s="46"/>
      <c r="S19" s="46"/>
      <c r="T19" s="46"/>
      <c r="U19" s="46"/>
      <c r="V19" s="46">
        <f t="shared" si="4"/>
        <v>0</v>
      </c>
    </row>
    <row r="20" spans="1:22" ht="26.25" customHeight="1" x14ac:dyDescent="0.2">
      <c r="A20" s="41">
        <v>9</v>
      </c>
      <c r="B20" s="42" t="s">
        <v>42</v>
      </c>
      <c r="C20" s="52" t="s">
        <v>43</v>
      </c>
      <c r="D20" s="44"/>
      <c r="E20" s="45"/>
      <c r="F20" s="46"/>
      <c r="G20" s="53"/>
      <c r="H20" s="48"/>
      <c r="I20" s="48"/>
      <c r="J20" s="48"/>
      <c r="K20" s="48"/>
      <c r="L20" s="46">
        <f t="shared" si="0"/>
        <v>0</v>
      </c>
      <c r="M20" s="46">
        <v>1</v>
      </c>
      <c r="N20" s="46">
        <f t="shared" si="1"/>
        <v>0</v>
      </c>
      <c r="O20" s="46">
        <v>0.5</v>
      </c>
      <c r="P20" s="46">
        <f t="shared" si="2"/>
        <v>0</v>
      </c>
      <c r="Q20" s="46">
        <f t="shared" si="3"/>
        <v>0</v>
      </c>
      <c r="R20" s="46"/>
      <c r="S20" s="46"/>
      <c r="T20" s="46"/>
      <c r="U20" s="46"/>
      <c r="V20" s="46">
        <f t="shared" si="4"/>
        <v>0</v>
      </c>
    </row>
    <row r="21" spans="1:22" ht="26.25" customHeight="1" x14ac:dyDescent="0.2">
      <c r="A21" s="41">
        <v>10</v>
      </c>
      <c r="B21" s="42" t="s">
        <v>44</v>
      </c>
      <c r="C21" s="52" t="s">
        <v>45</v>
      </c>
      <c r="D21" s="44"/>
      <c r="E21" s="45"/>
      <c r="F21" s="46"/>
      <c r="G21" s="53"/>
      <c r="H21" s="48"/>
      <c r="I21" s="48"/>
      <c r="J21" s="48"/>
      <c r="K21" s="48"/>
      <c r="L21" s="46">
        <f t="shared" si="0"/>
        <v>0</v>
      </c>
      <c r="M21" s="46">
        <v>1</v>
      </c>
      <c r="N21" s="46">
        <f t="shared" si="1"/>
        <v>0</v>
      </c>
      <c r="O21" s="46">
        <v>0.5</v>
      </c>
      <c r="P21" s="46">
        <f t="shared" si="2"/>
        <v>0</v>
      </c>
      <c r="Q21" s="46">
        <f t="shared" si="3"/>
        <v>0</v>
      </c>
      <c r="R21" s="46"/>
      <c r="S21" s="46"/>
      <c r="T21" s="46"/>
      <c r="U21" s="46"/>
      <c r="V21" s="46">
        <f t="shared" si="4"/>
        <v>0</v>
      </c>
    </row>
    <row r="22" spans="1:22" x14ac:dyDescent="0.2">
      <c r="A22" s="41"/>
      <c r="B22" s="42"/>
      <c r="C22" s="54"/>
      <c r="D22" s="55"/>
      <c r="E22" s="56"/>
      <c r="F22" s="46"/>
      <c r="G22" s="56"/>
      <c r="H22" s="48"/>
      <c r="I22" s="48"/>
      <c r="J22" s="48"/>
      <c r="K22" s="48"/>
      <c r="L22" s="46"/>
      <c r="M22" s="46"/>
      <c r="N22" s="46">
        <f t="shared" si="1"/>
        <v>0</v>
      </c>
      <c r="O22" s="46"/>
      <c r="P22" s="46">
        <f t="shared" si="2"/>
        <v>0</v>
      </c>
      <c r="Q22" s="46"/>
      <c r="R22" s="46"/>
      <c r="S22" s="46"/>
      <c r="T22" s="46"/>
      <c r="U22" s="46"/>
      <c r="V22" s="46">
        <f t="shared" si="4"/>
        <v>0</v>
      </c>
    </row>
    <row r="23" spans="1:22" x14ac:dyDescent="0.2">
      <c r="A23" s="57"/>
      <c r="B23" s="42"/>
      <c r="C23" s="58" t="s">
        <v>46</v>
      </c>
      <c r="D23" s="59"/>
      <c r="E23" s="60"/>
      <c r="F23" s="46"/>
      <c r="G23" s="60"/>
      <c r="H23" s="48"/>
      <c r="I23" s="48"/>
      <c r="J23" s="48"/>
      <c r="K23" s="4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 t="shared" si="4"/>
        <v>0</v>
      </c>
    </row>
    <row r="24" spans="1:22" ht="33.75" customHeight="1" x14ac:dyDescent="0.25">
      <c r="A24" s="41">
        <v>11</v>
      </c>
      <c r="B24" s="42" t="s">
        <v>47</v>
      </c>
      <c r="C24" s="43" t="s">
        <v>48</v>
      </c>
      <c r="D24" s="44"/>
      <c r="E24" s="45"/>
      <c r="F24" s="46"/>
      <c r="G24" s="47"/>
      <c r="H24" s="48"/>
      <c r="I24" s="48"/>
      <c r="J24" s="48"/>
      <c r="K24" s="48"/>
      <c r="L24" s="46">
        <f t="shared" ref="L24:L53" si="5">H24+I24+J24+K24</f>
        <v>0</v>
      </c>
      <c r="M24" s="46">
        <v>1</v>
      </c>
      <c r="N24" s="46">
        <f t="shared" ref="N24:N53" si="6">IF(L24&gt;4,4*M24,L24*M24)</f>
        <v>0</v>
      </c>
      <c r="O24" s="46">
        <v>0.5</v>
      </c>
      <c r="P24" s="46">
        <f t="shared" ref="P24:P53" si="7">IF(L24-4&gt;8,8*O24,IF(L24=0,0,(L24-4)*O24))</f>
        <v>0</v>
      </c>
      <c r="Q24" s="46">
        <f t="shared" ref="Q24:Q53" si="8">N24+P24</f>
        <v>0</v>
      </c>
      <c r="R24" s="46"/>
      <c r="S24" s="46"/>
      <c r="T24" s="46"/>
      <c r="U24" s="46"/>
      <c r="V24" s="46">
        <f t="shared" si="4"/>
        <v>0</v>
      </c>
    </row>
    <row r="25" spans="1:22" ht="37.5" customHeight="1" x14ac:dyDescent="0.25">
      <c r="A25" s="41">
        <v>12</v>
      </c>
      <c r="B25" s="42" t="s">
        <v>49</v>
      </c>
      <c r="C25" s="43" t="s">
        <v>50</v>
      </c>
      <c r="D25" s="44"/>
      <c r="E25" s="45"/>
      <c r="F25" s="46"/>
      <c r="G25" s="47"/>
      <c r="H25" s="48"/>
      <c r="I25" s="48"/>
      <c r="J25" s="48"/>
      <c r="K25" s="48"/>
      <c r="L25" s="46">
        <f t="shared" si="5"/>
        <v>0</v>
      </c>
      <c r="M25" s="46">
        <v>1</v>
      </c>
      <c r="N25" s="46">
        <f t="shared" si="6"/>
        <v>0</v>
      </c>
      <c r="O25" s="46">
        <v>0.5</v>
      </c>
      <c r="P25" s="46">
        <f t="shared" si="7"/>
        <v>0</v>
      </c>
      <c r="Q25" s="46">
        <f t="shared" si="8"/>
        <v>0</v>
      </c>
      <c r="R25" s="46"/>
      <c r="S25" s="46"/>
      <c r="T25" s="46"/>
      <c r="U25" s="46"/>
      <c r="V25" s="46">
        <f t="shared" si="4"/>
        <v>0</v>
      </c>
    </row>
    <row r="26" spans="1:22" ht="15.75" x14ac:dyDescent="0.25">
      <c r="A26" s="41">
        <v>13</v>
      </c>
      <c r="B26" s="42" t="s">
        <v>51</v>
      </c>
      <c r="C26" s="43" t="s">
        <v>52</v>
      </c>
      <c r="D26" s="44"/>
      <c r="E26" s="45"/>
      <c r="F26" s="46"/>
      <c r="G26" s="47"/>
      <c r="H26" s="48"/>
      <c r="I26" s="48"/>
      <c r="J26" s="48"/>
      <c r="K26" s="48"/>
      <c r="L26" s="46">
        <f t="shared" si="5"/>
        <v>0</v>
      </c>
      <c r="M26" s="46">
        <v>1</v>
      </c>
      <c r="N26" s="46">
        <f t="shared" si="6"/>
        <v>0</v>
      </c>
      <c r="O26" s="46">
        <v>0.5</v>
      </c>
      <c r="P26" s="46">
        <f t="shared" si="7"/>
        <v>0</v>
      </c>
      <c r="Q26" s="46">
        <f t="shared" si="8"/>
        <v>0</v>
      </c>
      <c r="R26" s="46"/>
      <c r="S26" s="46"/>
      <c r="T26" s="46"/>
      <c r="U26" s="46"/>
      <c r="V26" s="46">
        <f t="shared" si="4"/>
        <v>0</v>
      </c>
    </row>
    <row r="27" spans="1:22" ht="15.75" x14ac:dyDescent="0.25">
      <c r="A27" s="41">
        <v>14</v>
      </c>
      <c r="B27" s="42" t="s">
        <v>53</v>
      </c>
      <c r="C27" s="43" t="s">
        <v>54</v>
      </c>
      <c r="D27" s="44"/>
      <c r="E27" s="45"/>
      <c r="F27" s="46"/>
      <c r="G27" s="47"/>
      <c r="H27" s="48"/>
      <c r="I27" s="48"/>
      <c r="J27" s="48"/>
      <c r="K27" s="48"/>
      <c r="L27" s="46">
        <f t="shared" si="5"/>
        <v>0</v>
      </c>
      <c r="M27" s="46">
        <v>1</v>
      </c>
      <c r="N27" s="46">
        <f t="shared" si="6"/>
        <v>0</v>
      </c>
      <c r="O27" s="46">
        <v>0.5</v>
      </c>
      <c r="P27" s="46">
        <f t="shared" si="7"/>
        <v>0</v>
      </c>
      <c r="Q27" s="46">
        <f t="shared" si="8"/>
        <v>0</v>
      </c>
      <c r="R27" s="46"/>
      <c r="S27" s="46"/>
      <c r="T27" s="46"/>
      <c r="U27" s="46"/>
      <c r="V27" s="46">
        <f t="shared" si="4"/>
        <v>0</v>
      </c>
    </row>
    <row r="28" spans="1:22" ht="39" customHeight="1" x14ac:dyDescent="0.25">
      <c r="A28" s="41">
        <v>15</v>
      </c>
      <c r="B28" s="42" t="s">
        <v>55</v>
      </c>
      <c r="C28" s="43" t="s">
        <v>56</v>
      </c>
      <c r="D28" s="44"/>
      <c r="E28" s="45"/>
      <c r="F28" s="46"/>
      <c r="G28" s="47"/>
      <c r="H28" s="48"/>
      <c r="I28" s="48"/>
      <c r="J28" s="48"/>
      <c r="K28" s="48"/>
      <c r="L28" s="46">
        <f t="shared" si="5"/>
        <v>0</v>
      </c>
      <c r="M28" s="46">
        <v>1</v>
      </c>
      <c r="N28" s="46">
        <f t="shared" si="6"/>
        <v>0</v>
      </c>
      <c r="O28" s="46">
        <v>0.5</v>
      </c>
      <c r="P28" s="46">
        <f t="shared" si="7"/>
        <v>0</v>
      </c>
      <c r="Q28" s="46">
        <f t="shared" si="8"/>
        <v>0</v>
      </c>
      <c r="R28" s="46"/>
      <c r="S28" s="46"/>
      <c r="T28" s="46"/>
      <c r="U28" s="46"/>
      <c r="V28" s="46">
        <f t="shared" si="4"/>
        <v>0</v>
      </c>
    </row>
    <row r="29" spans="1:22" ht="33.75" customHeight="1" x14ac:dyDescent="0.25">
      <c r="A29" s="41">
        <v>16</v>
      </c>
      <c r="B29" s="42" t="s">
        <v>57</v>
      </c>
      <c r="C29" s="43" t="s">
        <v>58</v>
      </c>
      <c r="D29" s="44"/>
      <c r="E29" s="45"/>
      <c r="F29" s="46"/>
      <c r="G29" s="47"/>
      <c r="H29" s="48"/>
      <c r="I29" s="48"/>
      <c r="J29" s="48"/>
      <c r="K29" s="48"/>
      <c r="L29" s="46">
        <f t="shared" si="5"/>
        <v>0</v>
      </c>
      <c r="M29" s="46">
        <v>1</v>
      </c>
      <c r="N29" s="46">
        <f t="shared" si="6"/>
        <v>0</v>
      </c>
      <c r="O29" s="46">
        <v>0.5</v>
      </c>
      <c r="P29" s="46">
        <f t="shared" si="7"/>
        <v>0</v>
      </c>
      <c r="Q29" s="46">
        <f t="shared" si="8"/>
        <v>0</v>
      </c>
      <c r="R29" s="46"/>
      <c r="S29" s="46"/>
      <c r="T29" s="46"/>
      <c r="U29" s="46"/>
      <c r="V29" s="46">
        <f t="shared" si="4"/>
        <v>0</v>
      </c>
    </row>
    <row r="30" spans="1:22" ht="15.75" x14ac:dyDescent="0.25">
      <c r="A30" s="41">
        <v>17</v>
      </c>
      <c r="B30" s="42" t="s">
        <v>59</v>
      </c>
      <c r="C30" s="43" t="s">
        <v>60</v>
      </c>
      <c r="D30" s="44"/>
      <c r="E30" s="45"/>
      <c r="F30" s="46"/>
      <c r="G30" s="47"/>
      <c r="H30" s="48"/>
      <c r="I30" s="48"/>
      <c r="J30" s="48"/>
      <c r="K30" s="48"/>
      <c r="L30" s="46">
        <f t="shared" si="5"/>
        <v>0</v>
      </c>
      <c r="M30" s="46">
        <v>1</v>
      </c>
      <c r="N30" s="46">
        <f t="shared" si="6"/>
        <v>0</v>
      </c>
      <c r="O30" s="46">
        <v>0.5</v>
      </c>
      <c r="P30" s="46">
        <f t="shared" si="7"/>
        <v>0</v>
      </c>
      <c r="Q30" s="46">
        <f t="shared" si="8"/>
        <v>0</v>
      </c>
      <c r="R30" s="46"/>
      <c r="S30" s="46"/>
      <c r="T30" s="46"/>
      <c r="U30" s="46"/>
      <c r="V30" s="46">
        <f t="shared" si="4"/>
        <v>0</v>
      </c>
    </row>
    <row r="31" spans="1:22" ht="15.75" x14ac:dyDescent="0.25">
      <c r="A31" s="41">
        <v>18</v>
      </c>
      <c r="B31" s="42" t="s">
        <v>61</v>
      </c>
      <c r="C31" s="43" t="s">
        <v>62</v>
      </c>
      <c r="D31" s="44"/>
      <c r="E31" s="45"/>
      <c r="F31" s="46"/>
      <c r="G31" s="47"/>
      <c r="H31" s="48"/>
      <c r="I31" s="48"/>
      <c r="J31" s="48"/>
      <c r="K31" s="48"/>
      <c r="L31" s="46">
        <f t="shared" si="5"/>
        <v>0</v>
      </c>
      <c r="M31" s="46">
        <v>1</v>
      </c>
      <c r="N31" s="46">
        <f t="shared" si="6"/>
        <v>0</v>
      </c>
      <c r="O31" s="46">
        <v>0.5</v>
      </c>
      <c r="P31" s="46">
        <f t="shared" si="7"/>
        <v>0</v>
      </c>
      <c r="Q31" s="46">
        <f t="shared" si="8"/>
        <v>0</v>
      </c>
      <c r="R31" s="46"/>
      <c r="S31" s="46"/>
      <c r="T31" s="46"/>
      <c r="U31" s="46"/>
      <c r="V31" s="46">
        <f t="shared" si="4"/>
        <v>0</v>
      </c>
    </row>
    <row r="32" spans="1:22" ht="37.5" customHeight="1" x14ac:dyDescent="0.25">
      <c r="A32" s="41">
        <v>19</v>
      </c>
      <c r="B32" s="42" t="s">
        <v>63</v>
      </c>
      <c r="C32" s="43" t="s">
        <v>64</v>
      </c>
      <c r="D32" s="44"/>
      <c r="E32" s="45"/>
      <c r="F32" s="46"/>
      <c r="G32" s="47"/>
      <c r="H32" s="48"/>
      <c r="I32" s="48"/>
      <c r="J32" s="48"/>
      <c r="K32" s="48"/>
      <c r="L32" s="46">
        <f t="shared" si="5"/>
        <v>0</v>
      </c>
      <c r="M32" s="46">
        <v>1</v>
      </c>
      <c r="N32" s="46">
        <f t="shared" si="6"/>
        <v>0</v>
      </c>
      <c r="O32" s="46">
        <v>0.5</v>
      </c>
      <c r="P32" s="46">
        <f t="shared" si="7"/>
        <v>0</v>
      </c>
      <c r="Q32" s="46">
        <f t="shared" si="8"/>
        <v>0</v>
      </c>
      <c r="R32" s="46"/>
      <c r="S32" s="46"/>
      <c r="T32" s="46"/>
      <c r="U32" s="46"/>
      <c r="V32" s="46">
        <f t="shared" si="4"/>
        <v>0</v>
      </c>
    </row>
    <row r="33" spans="1:22" ht="15.75" x14ac:dyDescent="0.25">
      <c r="A33" s="41">
        <v>20</v>
      </c>
      <c r="B33" s="42" t="s">
        <v>65</v>
      </c>
      <c r="C33" s="43" t="s">
        <v>66</v>
      </c>
      <c r="D33" s="44"/>
      <c r="E33" s="45"/>
      <c r="F33" s="46"/>
      <c r="G33" s="47"/>
      <c r="H33" s="48"/>
      <c r="I33" s="48"/>
      <c r="J33" s="48"/>
      <c r="K33" s="48"/>
      <c r="L33" s="46">
        <f t="shared" si="5"/>
        <v>0</v>
      </c>
      <c r="M33" s="46">
        <v>1</v>
      </c>
      <c r="N33" s="46">
        <f t="shared" si="6"/>
        <v>0</v>
      </c>
      <c r="O33" s="46">
        <v>0.5</v>
      </c>
      <c r="P33" s="46">
        <f t="shared" si="7"/>
        <v>0</v>
      </c>
      <c r="Q33" s="46">
        <f t="shared" si="8"/>
        <v>0</v>
      </c>
      <c r="R33" s="46"/>
      <c r="S33" s="46"/>
      <c r="T33" s="46"/>
      <c r="U33" s="46"/>
      <c r="V33" s="46">
        <f t="shared" si="4"/>
        <v>0</v>
      </c>
    </row>
    <row r="34" spans="1:22" ht="15.75" x14ac:dyDescent="0.25">
      <c r="A34" s="41">
        <v>21</v>
      </c>
      <c r="B34" s="42" t="s">
        <v>67</v>
      </c>
      <c r="C34" s="43" t="s">
        <v>68</v>
      </c>
      <c r="D34" s="44"/>
      <c r="E34" s="45"/>
      <c r="F34" s="46"/>
      <c r="G34" s="47"/>
      <c r="H34" s="48"/>
      <c r="I34" s="48"/>
      <c r="J34" s="48"/>
      <c r="K34" s="48"/>
      <c r="L34" s="46">
        <f t="shared" si="5"/>
        <v>0</v>
      </c>
      <c r="M34" s="46">
        <v>1</v>
      </c>
      <c r="N34" s="46">
        <f t="shared" si="6"/>
        <v>0</v>
      </c>
      <c r="O34" s="46">
        <v>0.5</v>
      </c>
      <c r="P34" s="46">
        <f t="shared" si="7"/>
        <v>0</v>
      </c>
      <c r="Q34" s="46">
        <f t="shared" si="8"/>
        <v>0</v>
      </c>
      <c r="R34" s="46"/>
      <c r="S34" s="46"/>
      <c r="T34" s="46"/>
      <c r="U34" s="46"/>
      <c r="V34" s="46">
        <f t="shared" si="4"/>
        <v>0</v>
      </c>
    </row>
    <row r="35" spans="1:22" ht="15.75" x14ac:dyDescent="0.25">
      <c r="A35" s="41">
        <v>22</v>
      </c>
      <c r="B35" s="42" t="s">
        <v>69</v>
      </c>
      <c r="C35" s="43" t="s">
        <v>70</v>
      </c>
      <c r="D35" s="44"/>
      <c r="E35" s="45"/>
      <c r="F35" s="46"/>
      <c r="G35" s="47"/>
      <c r="H35" s="48"/>
      <c r="I35" s="48"/>
      <c r="J35" s="48"/>
      <c r="K35" s="48"/>
      <c r="L35" s="46">
        <f t="shared" si="5"/>
        <v>0</v>
      </c>
      <c r="M35" s="46">
        <v>1</v>
      </c>
      <c r="N35" s="46">
        <f t="shared" si="6"/>
        <v>0</v>
      </c>
      <c r="O35" s="46">
        <v>0.5</v>
      </c>
      <c r="P35" s="46">
        <f t="shared" si="7"/>
        <v>0</v>
      </c>
      <c r="Q35" s="46">
        <f t="shared" si="8"/>
        <v>0</v>
      </c>
      <c r="R35" s="46"/>
      <c r="S35" s="46"/>
      <c r="T35" s="46"/>
      <c r="U35" s="46"/>
      <c r="V35" s="46">
        <f t="shared" si="4"/>
        <v>0</v>
      </c>
    </row>
    <row r="36" spans="1:22" ht="15.75" x14ac:dyDescent="0.25">
      <c r="A36" s="41">
        <v>23</v>
      </c>
      <c r="B36" s="42" t="s">
        <v>71</v>
      </c>
      <c r="C36" s="43" t="s">
        <v>72</v>
      </c>
      <c r="D36" s="44"/>
      <c r="E36" s="45"/>
      <c r="F36" s="46"/>
      <c r="G36" s="47"/>
      <c r="H36" s="48"/>
      <c r="I36" s="48"/>
      <c r="J36" s="48"/>
      <c r="K36" s="48"/>
      <c r="L36" s="46">
        <f t="shared" si="5"/>
        <v>0</v>
      </c>
      <c r="M36" s="46">
        <v>1</v>
      </c>
      <c r="N36" s="46">
        <f t="shared" si="6"/>
        <v>0</v>
      </c>
      <c r="O36" s="46">
        <v>0.5</v>
      </c>
      <c r="P36" s="46">
        <f t="shared" si="7"/>
        <v>0</v>
      </c>
      <c r="Q36" s="46">
        <f t="shared" si="8"/>
        <v>0</v>
      </c>
      <c r="R36" s="46"/>
      <c r="S36" s="46"/>
      <c r="T36" s="46"/>
      <c r="U36" s="46"/>
      <c r="V36" s="46">
        <f t="shared" si="4"/>
        <v>0</v>
      </c>
    </row>
    <row r="37" spans="1:22" ht="36" customHeight="1" x14ac:dyDescent="0.25">
      <c r="A37" s="41">
        <v>24</v>
      </c>
      <c r="B37" s="42" t="s">
        <v>73</v>
      </c>
      <c r="C37" s="43" t="s">
        <v>74</v>
      </c>
      <c r="D37" s="44"/>
      <c r="E37" s="45"/>
      <c r="F37" s="46"/>
      <c r="G37" s="47"/>
      <c r="H37" s="48"/>
      <c r="I37" s="48"/>
      <c r="J37" s="48"/>
      <c r="K37" s="48"/>
      <c r="L37" s="46">
        <f t="shared" si="5"/>
        <v>0</v>
      </c>
      <c r="M37" s="46">
        <v>1</v>
      </c>
      <c r="N37" s="46">
        <f t="shared" si="6"/>
        <v>0</v>
      </c>
      <c r="O37" s="46">
        <v>0.5</v>
      </c>
      <c r="P37" s="46">
        <f t="shared" si="7"/>
        <v>0</v>
      </c>
      <c r="Q37" s="46">
        <f t="shared" si="8"/>
        <v>0</v>
      </c>
      <c r="R37" s="46"/>
      <c r="S37" s="46"/>
      <c r="T37" s="46"/>
      <c r="U37" s="46"/>
      <c r="V37" s="46">
        <f t="shared" si="4"/>
        <v>0</v>
      </c>
    </row>
    <row r="38" spans="1:22" ht="15.75" x14ac:dyDescent="0.25">
      <c r="A38" s="41">
        <v>25</v>
      </c>
      <c r="B38" s="42" t="s">
        <v>75</v>
      </c>
      <c r="C38" s="43" t="s">
        <v>76</v>
      </c>
      <c r="D38" s="44"/>
      <c r="E38" s="45"/>
      <c r="F38" s="46"/>
      <c r="G38" s="47"/>
      <c r="H38" s="48"/>
      <c r="I38" s="48"/>
      <c r="J38" s="48"/>
      <c r="K38" s="48"/>
      <c r="L38" s="46">
        <f t="shared" si="5"/>
        <v>0</v>
      </c>
      <c r="M38" s="46">
        <v>1</v>
      </c>
      <c r="N38" s="46">
        <f t="shared" si="6"/>
        <v>0</v>
      </c>
      <c r="O38" s="46">
        <v>0.5</v>
      </c>
      <c r="P38" s="46">
        <f t="shared" si="7"/>
        <v>0</v>
      </c>
      <c r="Q38" s="46">
        <f t="shared" si="8"/>
        <v>0</v>
      </c>
      <c r="R38" s="46"/>
      <c r="S38" s="46"/>
      <c r="T38" s="46"/>
      <c r="U38" s="46"/>
      <c r="V38" s="46">
        <f t="shared" si="4"/>
        <v>0</v>
      </c>
    </row>
    <row r="39" spans="1:22" ht="15.75" x14ac:dyDescent="0.25">
      <c r="A39" s="41">
        <v>26</v>
      </c>
      <c r="B39" s="42" t="s">
        <v>77</v>
      </c>
      <c r="C39" s="43" t="s">
        <v>78</v>
      </c>
      <c r="D39" s="44"/>
      <c r="E39" s="45"/>
      <c r="F39" s="46"/>
      <c r="G39" s="47"/>
      <c r="H39" s="48"/>
      <c r="I39" s="48"/>
      <c r="J39" s="48"/>
      <c r="K39" s="48"/>
      <c r="L39" s="46">
        <f t="shared" si="5"/>
        <v>0</v>
      </c>
      <c r="M39" s="46">
        <v>1</v>
      </c>
      <c r="N39" s="46">
        <f t="shared" si="6"/>
        <v>0</v>
      </c>
      <c r="O39" s="46">
        <v>0.5</v>
      </c>
      <c r="P39" s="46">
        <f t="shared" si="7"/>
        <v>0</v>
      </c>
      <c r="Q39" s="46">
        <f t="shared" si="8"/>
        <v>0</v>
      </c>
      <c r="R39" s="46"/>
      <c r="S39" s="46"/>
      <c r="T39" s="46"/>
      <c r="U39" s="46"/>
      <c r="V39" s="46">
        <f t="shared" si="4"/>
        <v>0</v>
      </c>
    </row>
    <row r="40" spans="1:22" ht="15.75" x14ac:dyDescent="0.25">
      <c r="A40" s="41">
        <v>27</v>
      </c>
      <c r="B40" s="42" t="s">
        <v>79</v>
      </c>
      <c r="C40" s="43" t="s">
        <v>80</v>
      </c>
      <c r="D40" s="44"/>
      <c r="E40" s="45"/>
      <c r="F40" s="46"/>
      <c r="G40" s="47"/>
      <c r="H40" s="48"/>
      <c r="I40" s="48"/>
      <c r="J40" s="48"/>
      <c r="K40" s="48"/>
      <c r="L40" s="46">
        <f t="shared" si="5"/>
        <v>0</v>
      </c>
      <c r="M40" s="46">
        <v>1</v>
      </c>
      <c r="N40" s="46">
        <f t="shared" si="6"/>
        <v>0</v>
      </c>
      <c r="O40" s="46">
        <v>0.5</v>
      </c>
      <c r="P40" s="46">
        <f t="shared" si="7"/>
        <v>0</v>
      </c>
      <c r="Q40" s="46">
        <f t="shared" si="8"/>
        <v>0</v>
      </c>
      <c r="R40" s="46"/>
      <c r="S40" s="46"/>
      <c r="T40" s="46"/>
      <c r="U40" s="46"/>
      <c r="V40" s="46">
        <f t="shared" si="4"/>
        <v>0</v>
      </c>
    </row>
    <row r="41" spans="1:22" ht="15.75" x14ac:dyDescent="0.25">
      <c r="A41" s="41">
        <v>28</v>
      </c>
      <c r="B41" s="42" t="s">
        <v>81</v>
      </c>
      <c r="C41" s="43" t="s">
        <v>82</v>
      </c>
      <c r="D41" s="44"/>
      <c r="E41" s="45"/>
      <c r="F41" s="46"/>
      <c r="G41" s="47"/>
      <c r="H41" s="48"/>
      <c r="I41" s="48"/>
      <c r="J41" s="48"/>
      <c r="K41" s="48"/>
      <c r="L41" s="46">
        <f t="shared" si="5"/>
        <v>0</v>
      </c>
      <c r="M41" s="46">
        <v>1</v>
      </c>
      <c r="N41" s="46">
        <f t="shared" si="6"/>
        <v>0</v>
      </c>
      <c r="O41" s="46">
        <v>0.5</v>
      </c>
      <c r="P41" s="46">
        <f t="shared" si="7"/>
        <v>0</v>
      </c>
      <c r="Q41" s="46">
        <f t="shared" si="8"/>
        <v>0</v>
      </c>
      <c r="R41" s="46"/>
      <c r="S41" s="46"/>
      <c r="T41" s="46"/>
      <c r="U41" s="46"/>
      <c r="V41" s="46">
        <f t="shared" si="4"/>
        <v>0</v>
      </c>
    </row>
    <row r="42" spans="1:22" ht="36" customHeight="1" x14ac:dyDescent="0.25">
      <c r="A42" s="41">
        <v>29</v>
      </c>
      <c r="B42" s="42" t="s">
        <v>83</v>
      </c>
      <c r="C42" s="43" t="s">
        <v>84</v>
      </c>
      <c r="D42" s="44"/>
      <c r="E42" s="45"/>
      <c r="F42" s="46"/>
      <c r="G42" s="47"/>
      <c r="H42" s="48"/>
      <c r="I42" s="48"/>
      <c r="J42" s="48"/>
      <c r="K42" s="48"/>
      <c r="L42" s="46">
        <f t="shared" si="5"/>
        <v>0</v>
      </c>
      <c r="M42" s="46">
        <v>1</v>
      </c>
      <c r="N42" s="46">
        <f t="shared" si="6"/>
        <v>0</v>
      </c>
      <c r="O42" s="46">
        <v>0.5</v>
      </c>
      <c r="P42" s="46">
        <f t="shared" si="7"/>
        <v>0</v>
      </c>
      <c r="Q42" s="46">
        <f t="shared" si="8"/>
        <v>0</v>
      </c>
      <c r="R42" s="46"/>
      <c r="S42" s="46"/>
      <c r="T42" s="46"/>
      <c r="U42" s="46"/>
      <c r="V42" s="46">
        <f t="shared" si="4"/>
        <v>0</v>
      </c>
    </row>
    <row r="43" spans="1:22" ht="34.5" customHeight="1" x14ac:dyDescent="0.25">
      <c r="A43" s="41">
        <v>30</v>
      </c>
      <c r="B43" s="42" t="s">
        <v>85</v>
      </c>
      <c r="C43" s="43" t="s">
        <v>86</v>
      </c>
      <c r="D43" s="44"/>
      <c r="E43" s="45"/>
      <c r="F43" s="46"/>
      <c r="G43" s="47"/>
      <c r="H43" s="48"/>
      <c r="I43" s="48"/>
      <c r="J43" s="48"/>
      <c r="K43" s="48"/>
      <c r="L43" s="46">
        <f t="shared" si="5"/>
        <v>0</v>
      </c>
      <c r="M43" s="46">
        <v>1</v>
      </c>
      <c r="N43" s="46">
        <f t="shared" si="6"/>
        <v>0</v>
      </c>
      <c r="O43" s="46">
        <v>0.5</v>
      </c>
      <c r="P43" s="46">
        <f t="shared" si="7"/>
        <v>0</v>
      </c>
      <c r="Q43" s="46">
        <f t="shared" si="8"/>
        <v>0</v>
      </c>
      <c r="R43" s="46"/>
      <c r="S43" s="46"/>
      <c r="T43" s="46"/>
      <c r="U43" s="46"/>
      <c r="V43" s="46">
        <f t="shared" si="4"/>
        <v>0</v>
      </c>
    </row>
    <row r="44" spans="1:22" ht="30.75" customHeight="1" x14ac:dyDescent="0.25">
      <c r="A44" s="41">
        <v>31</v>
      </c>
      <c r="B44" s="42" t="s">
        <v>87</v>
      </c>
      <c r="C44" s="43" t="s">
        <v>88</v>
      </c>
      <c r="D44" s="44"/>
      <c r="E44" s="45"/>
      <c r="F44" s="46"/>
      <c r="G44" s="47"/>
      <c r="H44" s="48"/>
      <c r="I44" s="48"/>
      <c r="J44" s="48"/>
      <c r="K44" s="48"/>
      <c r="L44" s="46">
        <f t="shared" si="5"/>
        <v>0</v>
      </c>
      <c r="M44" s="46">
        <v>1</v>
      </c>
      <c r="N44" s="46">
        <f t="shared" si="6"/>
        <v>0</v>
      </c>
      <c r="O44" s="46">
        <v>0.5</v>
      </c>
      <c r="P44" s="46">
        <f t="shared" si="7"/>
        <v>0</v>
      </c>
      <c r="Q44" s="46">
        <f t="shared" si="8"/>
        <v>0</v>
      </c>
      <c r="R44" s="46"/>
      <c r="S44" s="46"/>
      <c r="T44" s="46"/>
      <c r="U44" s="46"/>
      <c r="V44" s="46">
        <f t="shared" si="4"/>
        <v>0</v>
      </c>
    </row>
    <row r="45" spans="1:22" ht="39.75" customHeight="1" x14ac:dyDescent="0.25">
      <c r="A45" s="41">
        <v>32</v>
      </c>
      <c r="B45" s="42" t="s">
        <v>89</v>
      </c>
      <c r="C45" s="43" t="s">
        <v>90</v>
      </c>
      <c r="D45" s="44"/>
      <c r="E45" s="45"/>
      <c r="F45" s="46"/>
      <c r="G45" s="47"/>
      <c r="H45" s="48"/>
      <c r="I45" s="48"/>
      <c r="J45" s="48"/>
      <c r="K45" s="48"/>
      <c r="L45" s="46">
        <f t="shared" si="5"/>
        <v>0</v>
      </c>
      <c r="M45" s="46">
        <v>1</v>
      </c>
      <c r="N45" s="46">
        <f t="shared" si="6"/>
        <v>0</v>
      </c>
      <c r="O45" s="46">
        <v>0.5</v>
      </c>
      <c r="P45" s="46">
        <f t="shared" si="7"/>
        <v>0</v>
      </c>
      <c r="Q45" s="46">
        <f t="shared" si="8"/>
        <v>0</v>
      </c>
      <c r="R45" s="46"/>
      <c r="S45" s="46"/>
      <c r="T45" s="46"/>
      <c r="U45" s="46"/>
      <c r="V45" s="46">
        <f t="shared" si="4"/>
        <v>0</v>
      </c>
    </row>
    <row r="46" spans="1:22" ht="34.5" customHeight="1" x14ac:dyDescent="0.25">
      <c r="A46" s="41">
        <v>33</v>
      </c>
      <c r="B46" s="42" t="s">
        <v>91</v>
      </c>
      <c r="C46" s="43" t="s">
        <v>92</v>
      </c>
      <c r="D46" s="44"/>
      <c r="E46" s="45"/>
      <c r="F46" s="46"/>
      <c r="G46" s="47"/>
      <c r="H46" s="48"/>
      <c r="I46" s="48"/>
      <c r="J46" s="48"/>
      <c r="K46" s="48"/>
      <c r="L46" s="46">
        <f t="shared" si="5"/>
        <v>0</v>
      </c>
      <c r="M46" s="46">
        <v>1</v>
      </c>
      <c r="N46" s="46">
        <f t="shared" si="6"/>
        <v>0</v>
      </c>
      <c r="O46" s="46">
        <v>0.5</v>
      </c>
      <c r="P46" s="46">
        <f t="shared" si="7"/>
        <v>0</v>
      </c>
      <c r="Q46" s="46">
        <f t="shared" si="8"/>
        <v>0</v>
      </c>
      <c r="R46" s="46"/>
      <c r="S46" s="46"/>
      <c r="T46" s="46"/>
      <c r="U46" s="46"/>
      <c r="V46" s="46">
        <f t="shared" si="4"/>
        <v>0</v>
      </c>
    </row>
    <row r="47" spans="1:22" ht="35.25" customHeight="1" x14ac:dyDescent="0.25">
      <c r="A47" s="41">
        <v>34</v>
      </c>
      <c r="B47" s="42" t="s">
        <v>93</v>
      </c>
      <c r="C47" s="43" t="s">
        <v>94</v>
      </c>
      <c r="D47" s="44"/>
      <c r="E47" s="45"/>
      <c r="F47" s="46"/>
      <c r="G47" s="47"/>
      <c r="H47" s="48"/>
      <c r="I47" s="48"/>
      <c r="J47" s="48"/>
      <c r="K47" s="48"/>
      <c r="L47" s="46">
        <f t="shared" si="5"/>
        <v>0</v>
      </c>
      <c r="M47" s="46">
        <v>1</v>
      </c>
      <c r="N47" s="46">
        <f t="shared" si="6"/>
        <v>0</v>
      </c>
      <c r="O47" s="46">
        <v>0.5</v>
      </c>
      <c r="P47" s="46">
        <f t="shared" si="7"/>
        <v>0</v>
      </c>
      <c r="Q47" s="46">
        <f t="shared" si="8"/>
        <v>0</v>
      </c>
      <c r="R47" s="46"/>
      <c r="S47" s="46"/>
      <c r="T47" s="46"/>
      <c r="U47" s="46"/>
      <c r="V47" s="46">
        <f t="shared" si="4"/>
        <v>0</v>
      </c>
    </row>
    <row r="48" spans="1:22" ht="36.75" customHeight="1" x14ac:dyDescent="0.25">
      <c r="A48" s="41">
        <v>35</v>
      </c>
      <c r="B48" s="42" t="s">
        <v>95</v>
      </c>
      <c r="C48" s="43" t="s">
        <v>96</v>
      </c>
      <c r="D48" s="44"/>
      <c r="E48" s="45"/>
      <c r="F48" s="46"/>
      <c r="G48" s="47"/>
      <c r="H48" s="48"/>
      <c r="I48" s="48"/>
      <c r="J48" s="48"/>
      <c r="K48" s="48"/>
      <c r="L48" s="46">
        <f t="shared" si="5"/>
        <v>0</v>
      </c>
      <c r="M48" s="46">
        <v>1</v>
      </c>
      <c r="N48" s="46">
        <f t="shared" si="6"/>
        <v>0</v>
      </c>
      <c r="O48" s="46">
        <v>0.5</v>
      </c>
      <c r="P48" s="46">
        <f t="shared" si="7"/>
        <v>0</v>
      </c>
      <c r="Q48" s="46">
        <f t="shared" si="8"/>
        <v>0</v>
      </c>
      <c r="R48" s="46"/>
      <c r="S48" s="46"/>
      <c r="T48" s="46"/>
      <c r="U48" s="46"/>
      <c r="V48" s="46">
        <f t="shared" si="4"/>
        <v>0</v>
      </c>
    </row>
    <row r="49" spans="1:22" ht="33.75" customHeight="1" x14ac:dyDescent="0.25">
      <c r="A49" s="41">
        <v>36</v>
      </c>
      <c r="B49" s="42" t="s">
        <v>97</v>
      </c>
      <c r="C49" s="43" t="s">
        <v>98</v>
      </c>
      <c r="D49" s="44"/>
      <c r="E49" s="45"/>
      <c r="F49" s="46"/>
      <c r="G49" s="47"/>
      <c r="H49" s="48"/>
      <c r="I49" s="48"/>
      <c r="J49" s="48"/>
      <c r="K49" s="48"/>
      <c r="L49" s="46">
        <f t="shared" si="5"/>
        <v>0</v>
      </c>
      <c r="M49" s="46">
        <v>1</v>
      </c>
      <c r="N49" s="46">
        <f t="shared" si="6"/>
        <v>0</v>
      </c>
      <c r="O49" s="46">
        <v>0.5</v>
      </c>
      <c r="P49" s="46">
        <f t="shared" si="7"/>
        <v>0</v>
      </c>
      <c r="Q49" s="46">
        <f t="shared" si="8"/>
        <v>0</v>
      </c>
      <c r="R49" s="46"/>
      <c r="S49" s="46"/>
      <c r="T49" s="46"/>
      <c r="U49" s="46"/>
      <c r="V49" s="46">
        <f t="shared" si="4"/>
        <v>0</v>
      </c>
    </row>
    <row r="50" spans="1:22" ht="35.25" customHeight="1" x14ac:dyDescent="0.25">
      <c r="A50" s="41">
        <v>37</v>
      </c>
      <c r="B50" s="42" t="s">
        <v>99</v>
      </c>
      <c r="C50" s="43" t="s">
        <v>100</v>
      </c>
      <c r="D50" s="44"/>
      <c r="E50" s="45"/>
      <c r="F50" s="46"/>
      <c r="G50" s="47"/>
      <c r="H50" s="48"/>
      <c r="I50" s="48"/>
      <c r="J50" s="48"/>
      <c r="K50" s="48"/>
      <c r="L50" s="46">
        <f t="shared" si="5"/>
        <v>0</v>
      </c>
      <c r="M50" s="46">
        <v>1</v>
      </c>
      <c r="N50" s="46">
        <f t="shared" si="6"/>
        <v>0</v>
      </c>
      <c r="O50" s="46">
        <v>0.5</v>
      </c>
      <c r="P50" s="46">
        <f t="shared" si="7"/>
        <v>0</v>
      </c>
      <c r="Q50" s="46">
        <f t="shared" si="8"/>
        <v>0</v>
      </c>
      <c r="R50" s="46"/>
      <c r="S50" s="46"/>
      <c r="T50" s="46"/>
      <c r="U50" s="46"/>
      <c r="V50" s="46">
        <f t="shared" si="4"/>
        <v>0</v>
      </c>
    </row>
    <row r="51" spans="1:22" ht="42" customHeight="1" x14ac:dyDescent="0.25">
      <c r="A51" s="41">
        <v>38</v>
      </c>
      <c r="B51" s="42" t="s">
        <v>101</v>
      </c>
      <c r="C51" s="43" t="s">
        <v>102</v>
      </c>
      <c r="D51" s="44"/>
      <c r="E51" s="45"/>
      <c r="F51" s="46"/>
      <c r="G51" s="47"/>
      <c r="H51" s="48"/>
      <c r="I51" s="48"/>
      <c r="J51" s="48"/>
      <c r="K51" s="48"/>
      <c r="L51" s="46">
        <f t="shared" si="5"/>
        <v>0</v>
      </c>
      <c r="M51" s="46">
        <v>1</v>
      </c>
      <c r="N51" s="46">
        <f t="shared" si="6"/>
        <v>0</v>
      </c>
      <c r="O51" s="46">
        <v>0.5</v>
      </c>
      <c r="P51" s="46">
        <f t="shared" si="7"/>
        <v>0</v>
      </c>
      <c r="Q51" s="46">
        <f t="shared" si="8"/>
        <v>0</v>
      </c>
      <c r="R51" s="46"/>
      <c r="S51" s="46"/>
      <c r="T51" s="46"/>
      <c r="U51" s="46"/>
      <c r="V51" s="46">
        <f t="shared" si="4"/>
        <v>0</v>
      </c>
    </row>
    <row r="52" spans="1:22" ht="35.25" customHeight="1" x14ac:dyDescent="0.25">
      <c r="A52" s="41">
        <v>39</v>
      </c>
      <c r="B52" s="42" t="s">
        <v>103</v>
      </c>
      <c r="C52" s="43" t="s">
        <v>104</v>
      </c>
      <c r="D52" s="44"/>
      <c r="E52" s="45"/>
      <c r="F52" s="46"/>
      <c r="G52" s="47"/>
      <c r="H52" s="48"/>
      <c r="I52" s="48"/>
      <c r="J52" s="48"/>
      <c r="K52" s="48"/>
      <c r="L52" s="46">
        <f t="shared" si="5"/>
        <v>0</v>
      </c>
      <c r="M52" s="46">
        <v>1</v>
      </c>
      <c r="N52" s="46">
        <f t="shared" si="6"/>
        <v>0</v>
      </c>
      <c r="O52" s="46">
        <v>0.5</v>
      </c>
      <c r="P52" s="46">
        <f t="shared" si="7"/>
        <v>0</v>
      </c>
      <c r="Q52" s="46">
        <f t="shared" si="8"/>
        <v>0</v>
      </c>
      <c r="R52" s="46"/>
      <c r="S52" s="46"/>
      <c r="T52" s="46"/>
      <c r="U52" s="46"/>
      <c r="V52" s="46">
        <f t="shared" si="4"/>
        <v>0</v>
      </c>
    </row>
    <row r="53" spans="1:22" ht="45.75" customHeight="1" x14ac:dyDescent="0.25">
      <c r="A53" s="41">
        <v>40</v>
      </c>
      <c r="B53" s="42" t="s">
        <v>105</v>
      </c>
      <c r="C53" s="43" t="s">
        <v>106</v>
      </c>
      <c r="D53" s="44"/>
      <c r="E53" s="45"/>
      <c r="F53" s="46"/>
      <c r="G53" s="47"/>
      <c r="H53" s="48"/>
      <c r="I53" s="48"/>
      <c r="J53" s="48"/>
      <c r="K53" s="48"/>
      <c r="L53" s="46">
        <f t="shared" si="5"/>
        <v>0</v>
      </c>
      <c r="M53" s="46">
        <v>1</v>
      </c>
      <c r="N53" s="46">
        <f t="shared" si="6"/>
        <v>0</v>
      </c>
      <c r="O53" s="46">
        <v>0.5</v>
      </c>
      <c r="P53" s="46">
        <f t="shared" si="7"/>
        <v>0</v>
      </c>
      <c r="Q53" s="46">
        <f t="shared" si="8"/>
        <v>0</v>
      </c>
      <c r="R53" s="46"/>
      <c r="S53" s="46"/>
      <c r="T53" s="46"/>
      <c r="U53" s="46"/>
      <c r="V53" s="46">
        <f t="shared" si="4"/>
        <v>0</v>
      </c>
    </row>
    <row r="54" spans="1:22" ht="15.75" x14ac:dyDescent="0.25">
      <c r="A54" s="41"/>
      <c r="B54" s="61"/>
      <c r="C54" s="62" t="s">
        <v>107</v>
      </c>
      <c r="D54" s="63"/>
      <c r="E54" s="64"/>
      <c r="F54" s="46"/>
      <c r="G54" s="64"/>
      <c r="H54" s="48"/>
      <c r="I54" s="48"/>
      <c r="J54" s="48"/>
      <c r="K54" s="4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>
        <f t="shared" si="4"/>
        <v>0</v>
      </c>
    </row>
    <row r="55" spans="1:22" ht="15.75" x14ac:dyDescent="0.25">
      <c r="A55" s="41">
        <v>41</v>
      </c>
      <c r="B55" s="42" t="s">
        <v>108</v>
      </c>
      <c r="C55" s="43" t="s">
        <v>109</v>
      </c>
      <c r="D55" s="44"/>
      <c r="E55" s="45"/>
      <c r="F55" s="46"/>
      <c r="G55" s="47"/>
      <c r="H55" s="48"/>
      <c r="I55" s="48"/>
      <c r="J55" s="48"/>
      <c r="K55" s="48"/>
      <c r="L55" s="46">
        <f t="shared" ref="L55:L83" si="9">H55+I55+J55+K55</f>
        <v>0</v>
      </c>
      <c r="M55" s="46">
        <v>2</v>
      </c>
      <c r="N55" s="46">
        <f t="shared" ref="N55:N83" si="10">IF(L55&gt;4,4*M55,L55*M55)</f>
        <v>0</v>
      </c>
      <c r="O55" s="46">
        <v>1</v>
      </c>
      <c r="P55" s="46">
        <f t="shared" ref="P55:P83" si="11">IF(L55-4&gt;8,8*O55,IF(L55=0,0,(L55-4)*O55))</f>
        <v>0</v>
      </c>
      <c r="Q55" s="46">
        <f t="shared" ref="Q55:Q83" si="12">N55+P55</f>
        <v>0</v>
      </c>
      <c r="R55" s="46"/>
      <c r="S55" s="46"/>
      <c r="T55" s="46"/>
      <c r="U55" s="46"/>
      <c r="V55" s="46">
        <f t="shared" si="4"/>
        <v>0</v>
      </c>
    </row>
    <row r="56" spans="1:22" ht="15.75" x14ac:dyDescent="0.25">
      <c r="A56" s="41">
        <v>42</v>
      </c>
      <c r="B56" s="42" t="s">
        <v>110</v>
      </c>
      <c r="C56" s="43" t="s">
        <v>111</v>
      </c>
      <c r="D56" s="44"/>
      <c r="E56" s="45"/>
      <c r="F56" s="46"/>
      <c r="G56" s="47"/>
      <c r="H56" s="48"/>
      <c r="I56" s="48"/>
      <c r="J56" s="48"/>
      <c r="K56" s="48"/>
      <c r="L56" s="46">
        <f t="shared" si="9"/>
        <v>0</v>
      </c>
      <c r="M56" s="46">
        <v>2</v>
      </c>
      <c r="N56" s="46">
        <f t="shared" si="10"/>
        <v>0</v>
      </c>
      <c r="O56" s="46">
        <v>1</v>
      </c>
      <c r="P56" s="46">
        <f t="shared" si="11"/>
        <v>0</v>
      </c>
      <c r="Q56" s="46">
        <f t="shared" si="12"/>
        <v>0</v>
      </c>
      <c r="R56" s="46"/>
      <c r="S56" s="46"/>
      <c r="T56" s="46"/>
      <c r="U56" s="46"/>
      <c r="V56" s="46">
        <f t="shared" si="4"/>
        <v>0</v>
      </c>
    </row>
    <row r="57" spans="1:22" ht="15.75" x14ac:dyDescent="0.25">
      <c r="A57" s="41">
        <v>43</v>
      </c>
      <c r="B57" s="42" t="s">
        <v>112</v>
      </c>
      <c r="C57" s="43" t="s">
        <v>113</v>
      </c>
      <c r="D57" s="44"/>
      <c r="E57" s="45"/>
      <c r="F57" s="46"/>
      <c r="G57" s="47"/>
      <c r="H57" s="48"/>
      <c r="I57" s="48"/>
      <c r="J57" s="48"/>
      <c r="K57" s="48"/>
      <c r="L57" s="46">
        <f t="shared" si="9"/>
        <v>0</v>
      </c>
      <c r="M57" s="46">
        <v>2</v>
      </c>
      <c r="N57" s="46">
        <f t="shared" si="10"/>
        <v>0</v>
      </c>
      <c r="O57" s="46">
        <v>1</v>
      </c>
      <c r="P57" s="46">
        <f t="shared" si="11"/>
        <v>0</v>
      </c>
      <c r="Q57" s="46">
        <f t="shared" si="12"/>
        <v>0</v>
      </c>
      <c r="R57" s="46"/>
      <c r="S57" s="46"/>
      <c r="T57" s="46"/>
      <c r="U57" s="46"/>
      <c r="V57" s="46">
        <f t="shared" si="4"/>
        <v>0</v>
      </c>
    </row>
    <row r="58" spans="1:22" ht="15.75" x14ac:dyDescent="0.25">
      <c r="A58" s="41">
        <v>44</v>
      </c>
      <c r="B58" s="42" t="s">
        <v>114</v>
      </c>
      <c r="C58" s="43" t="s">
        <v>115</v>
      </c>
      <c r="D58" s="44"/>
      <c r="E58" s="45"/>
      <c r="F58" s="46"/>
      <c r="G58" s="47"/>
      <c r="H58" s="48"/>
      <c r="I58" s="48"/>
      <c r="J58" s="48"/>
      <c r="K58" s="48"/>
      <c r="L58" s="46">
        <f t="shared" si="9"/>
        <v>0</v>
      </c>
      <c r="M58" s="46">
        <v>2</v>
      </c>
      <c r="N58" s="46">
        <f t="shared" si="10"/>
        <v>0</v>
      </c>
      <c r="O58" s="46">
        <v>1</v>
      </c>
      <c r="P58" s="46">
        <f t="shared" si="11"/>
        <v>0</v>
      </c>
      <c r="Q58" s="46">
        <f t="shared" si="12"/>
        <v>0</v>
      </c>
      <c r="R58" s="46"/>
      <c r="S58" s="46"/>
      <c r="T58" s="46"/>
      <c r="U58" s="46"/>
      <c r="V58" s="46">
        <f t="shared" si="4"/>
        <v>0</v>
      </c>
    </row>
    <row r="59" spans="1:22" ht="36" customHeight="1" x14ac:dyDescent="0.25">
      <c r="A59" s="41">
        <v>45</v>
      </c>
      <c r="B59" s="42" t="s">
        <v>116</v>
      </c>
      <c r="C59" s="43" t="s">
        <v>117</v>
      </c>
      <c r="D59" s="44"/>
      <c r="E59" s="45"/>
      <c r="F59" s="46"/>
      <c r="G59" s="47"/>
      <c r="H59" s="48"/>
      <c r="I59" s="48"/>
      <c r="J59" s="48"/>
      <c r="K59" s="48"/>
      <c r="L59" s="46">
        <f t="shared" si="9"/>
        <v>0</v>
      </c>
      <c r="M59" s="46">
        <v>2</v>
      </c>
      <c r="N59" s="46">
        <f t="shared" si="10"/>
        <v>0</v>
      </c>
      <c r="O59" s="46">
        <v>1</v>
      </c>
      <c r="P59" s="46">
        <f t="shared" si="11"/>
        <v>0</v>
      </c>
      <c r="Q59" s="46">
        <f t="shared" si="12"/>
        <v>0</v>
      </c>
      <c r="R59" s="46"/>
      <c r="S59" s="46"/>
      <c r="T59" s="46"/>
      <c r="U59" s="46"/>
      <c r="V59" s="46">
        <f t="shared" si="4"/>
        <v>0</v>
      </c>
    </row>
    <row r="60" spans="1:22" ht="37.5" customHeight="1" x14ac:dyDescent="0.25">
      <c r="A60" s="41">
        <v>46</v>
      </c>
      <c r="B60" s="42" t="s">
        <v>118</v>
      </c>
      <c r="C60" s="43" t="s">
        <v>119</v>
      </c>
      <c r="D60" s="44"/>
      <c r="E60" s="45"/>
      <c r="F60" s="46"/>
      <c r="G60" s="47"/>
      <c r="H60" s="48"/>
      <c r="I60" s="48"/>
      <c r="J60" s="48"/>
      <c r="K60" s="48"/>
      <c r="L60" s="46">
        <f t="shared" si="9"/>
        <v>0</v>
      </c>
      <c r="M60" s="46">
        <v>2</v>
      </c>
      <c r="N60" s="46">
        <f t="shared" si="10"/>
        <v>0</v>
      </c>
      <c r="O60" s="46">
        <v>1</v>
      </c>
      <c r="P60" s="46">
        <f t="shared" si="11"/>
        <v>0</v>
      </c>
      <c r="Q60" s="46">
        <f t="shared" si="12"/>
        <v>0</v>
      </c>
      <c r="R60" s="46"/>
      <c r="S60" s="46"/>
      <c r="T60" s="46"/>
      <c r="U60" s="46"/>
      <c r="V60" s="46">
        <f t="shared" si="4"/>
        <v>0</v>
      </c>
    </row>
    <row r="61" spans="1:22" ht="35.25" customHeight="1" x14ac:dyDescent="0.25">
      <c r="A61" s="41">
        <v>47</v>
      </c>
      <c r="B61" s="42" t="s">
        <v>120</v>
      </c>
      <c r="C61" s="43" t="s">
        <v>121</v>
      </c>
      <c r="D61" s="44"/>
      <c r="E61" s="45"/>
      <c r="F61" s="46"/>
      <c r="G61" s="47"/>
      <c r="H61" s="48"/>
      <c r="I61" s="48"/>
      <c r="J61" s="48"/>
      <c r="K61" s="48"/>
      <c r="L61" s="46">
        <f t="shared" si="9"/>
        <v>0</v>
      </c>
      <c r="M61" s="46">
        <v>2</v>
      </c>
      <c r="N61" s="46">
        <f t="shared" si="10"/>
        <v>0</v>
      </c>
      <c r="O61" s="46">
        <v>1</v>
      </c>
      <c r="P61" s="46">
        <f t="shared" si="11"/>
        <v>0</v>
      </c>
      <c r="Q61" s="46">
        <f t="shared" si="12"/>
        <v>0</v>
      </c>
      <c r="R61" s="46"/>
      <c r="S61" s="46"/>
      <c r="T61" s="46"/>
      <c r="U61" s="46"/>
      <c r="V61" s="46">
        <f t="shared" si="4"/>
        <v>0</v>
      </c>
    </row>
    <row r="62" spans="1:22" ht="33.75" customHeight="1" x14ac:dyDescent="0.25">
      <c r="A62" s="41">
        <v>48</v>
      </c>
      <c r="B62" s="42" t="s">
        <v>122</v>
      </c>
      <c r="C62" s="43" t="s">
        <v>123</v>
      </c>
      <c r="D62" s="44"/>
      <c r="E62" s="45"/>
      <c r="F62" s="46"/>
      <c r="G62" s="47"/>
      <c r="H62" s="48"/>
      <c r="I62" s="48"/>
      <c r="J62" s="48"/>
      <c r="K62" s="48"/>
      <c r="L62" s="46">
        <f t="shared" si="9"/>
        <v>0</v>
      </c>
      <c r="M62" s="46">
        <v>2</v>
      </c>
      <c r="N62" s="46">
        <f t="shared" si="10"/>
        <v>0</v>
      </c>
      <c r="O62" s="46">
        <v>1</v>
      </c>
      <c r="P62" s="46">
        <f t="shared" si="11"/>
        <v>0</v>
      </c>
      <c r="Q62" s="46">
        <f t="shared" si="12"/>
        <v>0</v>
      </c>
      <c r="R62" s="46"/>
      <c r="S62" s="46"/>
      <c r="T62" s="46"/>
      <c r="U62" s="46"/>
      <c r="V62" s="46">
        <f t="shared" si="4"/>
        <v>0</v>
      </c>
    </row>
    <row r="63" spans="1:22" ht="15.75" x14ac:dyDescent="0.25">
      <c r="A63" s="41">
        <v>49</v>
      </c>
      <c r="B63" s="42" t="s">
        <v>124</v>
      </c>
      <c r="C63" s="43" t="s">
        <v>125</v>
      </c>
      <c r="D63" s="44"/>
      <c r="E63" s="45"/>
      <c r="F63" s="46"/>
      <c r="G63" s="47"/>
      <c r="H63" s="48"/>
      <c r="I63" s="48"/>
      <c r="J63" s="48"/>
      <c r="K63" s="48"/>
      <c r="L63" s="46">
        <f t="shared" si="9"/>
        <v>0</v>
      </c>
      <c r="M63" s="46">
        <v>2</v>
      </c>
      <c r="N63" s="46">
        <f t="shared" si="10"/>
        <v>0</v>
      </c>
      <c r="O63" s="46">
        <v>1</v>
      </c>
      <c r="P63" s="46">
        <f t="shared" si="11"/>
        <v>0</v>
      </c>
      <c r="Q63" s="46">
        <f t="shared" si="12"/>
        <v>0</v>
      </c>
      <c r="R63" s="46"/>
      <c r="S63" s="46"/>
      <c r="T63" s="46"/>
      <c r="U63" s="46"/>
      <c r="V63" s="46">
        <f t="shared" si="4"/>
        <v>0</v>
      </c>
    </row>
    <row r="64" spans="1:22" ht="29.25" customHeight="1" x14ac:dyDescent="0.25">
      <c r="A64" s="41">
        <v>50</v>
      </c>
      <c r="B64" s="42" t="s">
        <v>126</v>
      </c>
      <c r="C64" s="43" t="s">
        <v>127</v>
      </c>
      <c r="D64" s="44"/>
      <c r="E64" s="45"/>
      <c r="F64" s="46"/>
      <c r="G64" s="47"/>
      <c r="H64" s="48"/>
      <c r="I64" s="48"/>
      <c r="J64" s="48"/>
      <c r="K64" s="48"/>
      <c r="L64" s="46">
        <f t="shared" si="9"/>
        <v>0</v>
      </c>
      <c r="M64" s="46">
        <v>2</v>
      </c>
      <c r="N64" s="46">
        <f t="shared" si="10"/>
        <v>0</v>
      </c>
      <c r="O64" s="46">
        <v>1</v>
      </c>
      <c r="P64" s="46">
        <f t="shared" si="11"/>
        <v>0</v>
      </c>
      <c r="Q64" s="46">
        <f t="shared" si="12"/>
        <v>0</v>
      </c>
      <c r="R64" s="46"/>
      <c r="S64" s="46"/>
      <c r="T64" s="46"/>
      <c r="U64" s="46"/>
      <c r="V64" s="46">
        <f t="shared" si="4"/>
        <v>0</v>
      </c>
    </row>
    <row r="65" spans="1:22" ht="15.75" x14ac:dyDescent="0.25">
      <c r="A65" s="41">
        <v>51</v>
      </c>
      <c r="B65" s="42" t="s">
        <v>128</v>
      </c>
      <c r="C65" s="43" t="s">
        <v>129</v>
      </c>
      <c r="D65" s="44"/>
      <c r="E65" s="45"/>
      <c r="F65" s="46"/>
      <c r="G65" s="47"/>
      <c r="H65" s="48"/>
      <c r="I65" s="48"/>
      <c r="J65" s="48"/>
      <c r="K65" s="48"/>
      <c r="L65" s="46">
        <f t="shared" si="9"/>
        <v>0</v>
      </c>
      <c r="M65" s="46">
        <v>2</v>
      </c>
      <c r="N65" s="46">
        <f t="shared" si="10"/>
        <v>0</v>
      </c>
      <c r="O65" s="46">
        <v>1</v>
      </c>
      <c r="P65" s="46">
        <f t="shared" si="11"/>
        <v>0</v>
      </c>
      <c r="Q65" s="46">
        <f t="shared" si="12"/>
        <v>0</v>
      </c>
      <c r="R65" s="46"/>
      <c r="S65" s="46"/>
      <c r="T65" s="46"/>
      <c r="U65" s="46"/>
      <c r="V65" s="46">
        <f t="shared" si="4"/>
        <v>0</v>
      </c>
    </row>
    <row r="66" spans="1:22" ht="15.75" x14ac:dyDescent="0.25">
      <c r="A66" s="41">
        <v>52</v>
      </c>
      <c r="B66" s="42" t="s">
        <v>130</v>
      </c>
      <c r="C66" s="103" t="s">
        <v>214</v>
      </c>
      <c r="D66" s="44"/>
      <c r="E66" s="45"/>
      <c r="F66" s="46"/>
      <c r="G66" s="47"/>
      <c r="H66" s="48"/>
      <c r="I66" s="48"/>
      <c r="J66" s="48"/>
      <c r="K66" s="48"/>
      <c r="L66" s="46">
        <f t="shared" si="9"/>
        <v>0</v>
      </c>
      <c r="M66" s="46">
        <v>2</v>
      </c>
      <c r="N66" s="46">
        <f t="shared" si="10"/>
        <v>0</v>
      </c>
      <c r="O66" s="46">
        <v>1</v>
      </c>
      <c r="P66" s="46">
        <f t="shared" si="11"/>
        <v>0</v>
      </c>
      <c r="Q66" s="46">
        <f t="shared" si="12"/>
        <v>0</v>
      </c>
      <c r="R66" s="46"/>
      <c r="S66" s="46"/>
      <c r="T66" s="46"/>
      <c r="U66" s="46"/>
      <c r="V66" s="46">
        <f t="shared" si="4"/>
        <v>0</v>
      </c>
    </row>
    <row r="67" spans="1:22" ht="38.25" customHeight="1" x14ac:dyDescent="0.25">
      <c r="A67" s="41">
        <v>53</v>
      </c>
      <c r="B67" s="42" t="s">
        <v>131</v>
      </c>
      <c r="C67" s="103" t="s">
        <v>215</v>
      </c>
      <c r="D67" s="44"/>
      <c r="E67" s="45"/>
      <c r="F67" s="46"/>
      <c r="G67" s="47"/>
      <c r="H67" s="48"/>
      <c r="I67" s="48"/>
      <c r="J67" s="48"/>
      <c r="K67" s="48"/>
      <c r="L67" s="46">
        <f t="shared" si="9"/>
        <v>0</v>
      </c>
      <c r="M67" s="46">
        <v>2</v>
      </c>
      <c r="N67" s="46">
        <f t="shared" si="10"/>
        <v>0</v>
      </c>
      <c r="O67" s="46">
        <v>1</v>
      </c>
      <c r="P67" s="46">
        <f t="shared" si="11"/>
        <v>0</v>
      </c>
      <c r="Q67" s="46">
        <f t="shared" si="12"/>
        <v>0</v>
      </c>
      <c r="R67" s="46"/>
      <c r="S67" s="46"/>
      <c r="T67" s="46"/>
      <c r="U67" s="46"/>
      <c r="V67" s="46">
        <f t="shared" si="4"/>
        <v>0</v>
      </c>
    </row>
    <row r="68" spans="1:22" ht="30.75" customHeight="1" x14ac:dyDescent="0.25">
      <c r="A68" s="41">
        <v>54</v>
      </c>
      <c r="B68" s="42" t="s">
        <v>132</v>
      </c>
      <c r="C68" s="43" t="s">
        <v>133</v>
      </c>
      <c r="D68" s="44"/>
      <c r="E68" s="45"/>
      <c r="F68" s="46"/>
      <c r="G68" s="47"/>
      <c r="H68" s="48"/>
      <c r="I68" s="48"/>
      <c r="J68" s="48"/>
      <c r="K68" s="48"/>
      <c r="L68" s="46">
        <f t="shared" si="9"/>
        <v>0</v>
      </c>
      <c r="M68" s="46">
        <v>2</v>
      </c>
      <c r="N68" s="46">
        <f t="shared" si="10"/>
        <v>0</v>
      </c>
      <c r="O68" s="46">
        <v>1</v>
      </c>
      <c r="P68" s="46">
        <f t="shared" si="11"/>
        <v>0</v>
      </c>
      <c r="Q68" s="46">
        <f t="shared" si="12"/>
        <v>0</v>
      </c>
      <c r="R68" s="46"/>
      <c r="S68" s="46"/>
      <c r="T68" s="46"/>
      <c r="U68" s="46"/>
      <c r="V68" s="46">
        <f t="shared" si="4"/>
        <v>0</v>
      </c>
    </row>
    <row r="69" spans="1:22" ht="33.75" customHeight="1" x14ac:dyDescent="0.25">
      <c r="A69" s="41">
        <v>55</v>
      </c>
      <c r="B69" s="42" t="s">
        <v>134</v>
      </c>
      <c r="C69" s="43" t="s">
        <v>135</v>
      </c>
      <c r="D69" s="44"/>
      <c r="E69" s="45"/>
      <c r="F69" s="46"/>
      <c r="G69" s="47"/>
      <c r="H69" s="48"/>
      <c r="I69" s="48"/>
      <c r="J69" s="48"/>
      <c r="K69" s="48"/>
      <c r="L69" s="46">
        <f t="shared" si="9"/>
        <v>0</v>
      </c>
      <c r="M69" s="46">
        <v>2</v>
      </c>
      <c r="N69" s="46">
        <f t="shared" si="10"/>
        <v>0</v>
      </c>
      <c r="O69" s="46">
        <v>1</v>
      </c>
      <c r="P69" s="46">
        <f t="shared" si="11"/>
        <v>0</v>
      </c>
      <c r="Q69" s="46">
        <f t="shared" si="12"/>
        <v>0</v>
      </c>
      <c r="R69" s="46"/>
      <c r="S69" s="46"/>
      <c r="T69" s="46"/>
      <c r="U69" s="46"/>
      <c r="V69" s="46">
        <f t="shared" si="4"/>
        <v>0</v>
      </c>
    </row>
    <row r="70" spans="1:22" ht="33.75" customHeight="1" x14ac:dyDescent="0.25">
      <c r="A70" s="41">
        <v>56</v>
      </c>
      <c r="B70" s="42" t="s">
        <v>136</v>
      </c>
      <c r="C70" s="43" t="s">
        <v>137</v>
      </c>
      <c r="D70" s="44"/>
      <c r="E70" s="45"/>
      <c r="F70" s="46"/>
      <c r="G70" s="47"/>
      <c r="H70" s="48"/>
      <c r="I70" s="48"/>
      <c r="J70" s="48"/>
      <c r="K70" s="48"/>
      <c r="L70" s="46">
        <f t="shared" si="9"/>
        <v>0</v>
      </c>
      <c r="M70" s="46">
        <v>2</v>
      </c>
      <c r="N70" s="46">
        <f t="shared" si="10"/>
        <v>0</v>
      </c>
      <c r="O70" s="46">
        <v>1</v>
      </c>
      <c r="P70" s="46">
        <f t="shared" si="11"/>
        <v>0</v>
      </c>
      <c r="Q70" s="46">
        <f t="shared" si="12"/>
        <v>0</v>
      </c>
      <c r="R70" s="46"/>
      <c r="S70" s="46"/>
      <c r="T70" s="46"/>
      <c r="U70" s="46"/>
      <c r="V70" s="46">
        <f t="shared" si="4"/>
        <v>0</v>
      </c>
    </row>
    <row r="71" spans="1:22" ht="15.75" x14ac:dyDescent="0.25">
      <c r="A71" s="41">
        <v>57</v>
      </c>
      <c r="B71" s="42" t="s">
        <v>138</v>
      </c>
      <c r="C71" s="43" t="s">
        <v>139</v>
      </c>
      <c r="D71" s="44"/>
      <c r="E71" s="45"/>
      <c r="F71" s="46"/>
      <c r="G71" s="47"/>
      <c r="H71" s="48"/>
      <c r="I71" s="48"/>
      <c r="J71" s="48"/>
      <c r="K71" s="48"/>
      <c r="L71" s="46">
        <f t="shared" si="9"/>
        <v>0</v>
      </c>
      <c r="M71" s="46">
        <v>2</v>
      </c>
      <c r="N71" s="46">
        <f t="shared" si="10"/>
        <v>0</v>
      </c>
      <c r="O71" s="46">
        <v>1</v>
      </c>
      <c r="P71" s="46">
        <f t="shared" si="11"/>
        <v>0</v>
      </c>
      <c r="Q71" s="46">
        <f t="shared" si="12"/>
        <v>0</v>
      </c>
      <c r="R71" s="46"/>
      <c r="S71" s="46"/>
      <c r="T71" s="46"/>
      <c r="U71" s="46"/>
      <c r="V71" s="46">
        <f t="shared" si="4"/>
        <v>0</v>
      </c>
    </row>
    <row r="72" spans="1:22" ht="36" customHeight="1" x14ac:dyDescent="0.25">
      <c r="A72" s="41">
        <v>58</v>
      </c>
      <c r="B72" s="42" t="s">
        <v>140</v>
      </c>
      <c r="C72" s="43" t="s">
        <v>141</v>
      </c>
      <c r="D72" s="44"/>
      <c r="E72" s="45"/>
      <c r="F72" s="46"/>
      <c r="G72" s="47"/>
      <c r="H72" s="48"/>
      <c r="I72" s="48"/>
      <c r="J72" s="48"/>
      <c r="K72" s="48"/>
      <c r="L72" s="46">
        <f t="shared" si="9"/>
        <v>0</v>
      </c>
      <c r="M72" s="46">
        <v>2</v>
      </c>
      <c r="N72" s="46">
        <f t="shared" si="10"/>
        <v>0</v>
      </c>
      <c r="O72" s="46">
        <v>1</v>
      </c>
      <c r="P72" s="46">
        <f t="shared" si="11"/>
        <v>0</v>
      </c>
      <c r="Q72" s="46">
        <f t="shared" si="12"/>
        <v>0</v>
      </c>
      <c r="R72" s="46"/>
      <c r="S72" s="46"/>
      <c r="T72" s="46"/>
      <c r="U72" s="46"/>
      <c r="V72" s="46">
        <f t="shared" si="4"/>
        <v>0</v>
      </c>
    </row>
    <row r="73" spans="1:22" ht="35.25" customHeight="1" x14ac:dyDescent="0.25">
      <c r="A73" s="41">
        <v>59</v>
      </c>
      <c r="B73" s="42" t="s">
        <v>142</v>
      </c>
      <c r="C73" s="43" t="s">
        <v>143</v>
      </c>
      <c r="D73" s="44"/>
      <c r="E73" s="45"/>
      <c r="F73" s="46"/>
      <c r="G73" s="47"/>
      <c r="H73" s="48"/>
      <c r="I73" s="48"/>
      <c r="J73" s="48"/>
      <c r="K73" s="48"/>
      <c r="L73" s="46">
        <f t="shared" si="9"/>
        <v>0</v>
      </c>
      <c r="M73" s="46">
        <v>2</v>
      </c>
      <c r="N73" s="46">
        <f t="shared" si="10"/>
        <v>0</v>
      </c>
      <c r="O73" s="46">
        <v>1</v>
      </c>
      <c r="P73" s="46">
        <f t="shared" si="11"/>
        <v>0</v>
      </c>
      <c r="Q73" s="46">
        <f t="shared" si="12"/>
        <v>0</v>
      </c>
      <c r="R73" s="46"/>
      <c r="S73" s="46"/>
      <c r="T73" s="46"/>
      <c r="U73" s="46"/>
      <c r="V73" s="46">
        <f t="shared" si="4"/>
        <v>0</v>
      </c>
    </row>
    <row r="74" spans="1:22" ht="31.5" customHeight="1" x14ac:dyDescent="0.25">
      <c r="A74" s="41">
        <v>60</v>
      </c>
      <c r="B74" s="42" t="s">
        <v>144</v>
      </c>
      <c r="C74" s="43" t="s">
        <v>145</v>
      </c>
      <c r="D74" s="44"/>
      <c r="E74" s="45"/>
      <c r="F74" s="46"/>
      <c r="G74" s="47"/>
      <c r="H74" s="48"/>
      <c r="I74" s="48"/>
      <c r="J74" s="48"/>
      <c r="K74" s="48"/>
      <c r="L74" s="46">
        <f t="shared" si="9"/>
        <v>0</v>
      </c>
      <c r="M74" s="46">
        <v>2</v>
      </c>
      <c r="N74" s="46">
        <f t="shared" si="10"/>
        <v>0</v>
      </c>
      <c r="O74" s="46">
        <v>1</v>
      </c>
      <c r="P74" s="46">
        <f t="shared" si="11"/>
        <v>0</v>
      </c>
      <c r="Q74" s="46">
        <f t="shared" si="12"/>
        <v>0</v>
      </c>
      <c r="R74" s="46"/>
      <c r="S74" s="46"/>
      <c r="T74" s="46"/>
      <c r="U74" s="46"/>
      <c r="V74" s="46">
        <f t="shared" si="4"/>
        <v>0</v>
      </c>
    </row>
    <row r="75" spans="1:22" ht="34.5" customHeight="1" x14ac:dyDescent="0.25">
      <c r="A75" s="41">
        <v>61</v>
      </c>
      <c r="B75" s="42" t="s">
        <v>146</v>
      </c>
      <c r="C75" s="43" t="s">
        <v>147</v>
      </c>
      <c r="D75" s="44"/>
      <c r="E75" s="45"/>
      <c r="F75" s="46"/>
      <c r="G75" s="47"/>
      <c r="H75" s="48"/>
      <c r="I75" s="48"/>
      <c r="J75" s="48"/>
      <c r="K75" s="48"/>
      <c r="L75" s="46">
        <f t="shared" si="9"/>
        <v>0</v>
      </c>
      <c r="M75" s="46">
        <v>2</v>
      </c>
      <c r="N75" s="46">
        <f t="shared" si="10"/>
        <v>0</v>
      </c>
      <c r="O75" s="46">
        <v>1</v>
      </c>
      <c r="P75" s="46">
        <f t="shared" si="11"/>
        <v>0</v>
      </c>
      <c r="Q75" s="46">
        <f t="shared" si="12"/>
        <v>0</v>
      </c>
      <c r="R75" s="46"/>
      <c r="S75" s="46"/>
      <c r="T75" s="46"/>
      <c r="U75" s="46"/>
      <c r="V75" s="46">
        <f t="shared" si="4"/>
        <v>0</v>
      </c>
    </row>
    <row r="76" spans="1:22" ht="33" customHeight="1" x14ac:dyDescent="0.25">
      <c r="A76" s="41">
        <v>62</v>
      </c>
      <c r="B76" s="42" t="s">
        <v>148</v>
      </c>
      <c r="C76" s="43" t="s">
        <v>149</v>
      </c>
      <c r="D76" s="44"/>
      <c r="E76" s="45"/>
      <c r="F76" s="46"/>
      <c r="G76" s="47"/>
      <c r="H76" s="48"/>
      <c r="I76" s="48"/>
      <c r="J76" s="48"/>
      <c r="K76" s="48"/>
      <c r="L76" s="46">
        <f t="shared" si="9"/>
        <v>0</v>
      </c>
      <c r="M76" s="46">
        <v>2</v>
      </c>
      <c r="N76" s="46">
        <f t="shared" si="10"/>
        <v>0</v>
      </c>
      <c r="O76" s="46">
        <v>1</v>
      </c>
      <c r="P76" s="46">
        <f t="shared" si="11"/>
        <v>0</v>
      </c>
      <c r="Q76" s="46">
        <f t="shared" si="12"/>
        <v>0</v>
      </c>
      <c r="R76" s="46"/>
      <c r="S76" s="46"/>
      <c r="T76" s="46"/>
      <c r="U76" s="46"/>
      <c r="V76" s="46">
        <f t="shared" si="4"/>
        <v>0</v>
      </c>
    </row>
    <row r="77" spans="1:22" ht="32.25" customHeight="1" x14ac:dyDescent="0.25">
      <c r="A77" s="41">
        <v>63</v>
      </c>
      <c r="B77" s="42" t="s">
        <v>150</v>
      </c>
      <c r="C77" s="43" t="s">
        <v>151</v>
      </c>
      <c r="D77" s="44"/>
      <c r="E77" s="45"/>
      <c r="F77" s="46"/>
      <c r="G77" s="47"/>
      <c r="H77" s="48"/>
      <c r="I77" s="48"/>
      <c r="J77" s="48"/>
      <c r="K77" s="48"/>
      <c r="L77" s="46">
        <f t="shared" si="9"/>
        <v>0</v>
      </c>
      <c r="M77" s="46">
        <v>2</v>
      </c>
      <c r="N77" s="46">
        <f t="shared" si="10"/>
        <v>0</v>
      </c>
      <c r="O77" s="46">
        <v>1</v>
      </c>
      <c r="P77" s="46">
        <f t="shared" si="11"/>
        <v>0</v>
      </c>
      <c r="Q77" s="46">
        <f t="shared" si="12"/>
        <v>0</v>
      </c>
      <c r="R77" s="46"/>
      <c r="S77" s="46"/>
      <c r="T77" s="46"/>
      <c r="U77" s="46"/>
      <c r="V77" s="46">
        <f t="shared" ref="V77:V118" si="13">IF(SUM(R77:U77)&gt;=4,1,0)</f>
        <v>0</v>
      </c>
    </row>
    <row r="78" spans="1:22" ht="30.75" customHeight="1" x14ac:dyDescent="0.25">
      <c r="A78" s="41">
        <v>64</v>
      </c>
      <c r="B78" s="42" t="s">
        <v>152</v>
      </c>
      <c r="C78" s="43" t="s">
        <v>153</v>
      </c>
      <c r="D78" s="44"/>
      <c r="E78" s="45"/>
      <c r="F78" s="46"/>
      <c r="G78" s="47"/>
      <c r="H78" s="48"/>
      <c r="I78" s="48"/>
      <c r="J78" s="48"/>
      <c r="K78" s="48"/>
      <c r="L78" s="46">
        <f t="shared" si="9"/>
        <v>0</v>
      </c>
      <c r="M78" s="46">
        <v>2</v>
      </c>
      <c r="N78" s="46">
        <f t="shared" si="10"/>
        <v>0</v>
      </c>
      <c r="O78" s="46">
        <v>1</v>
      </c>
      <c r="P78" s="46">
        <f t="shared" si="11"/>
        <v>0</v>
      </c>
      <c r="Q78" s="46">
        <f t="shared" si="12"/>
        <v>0</v>
      </c>
      <c r="R78" s="46"/>
      <c r="S78" s="46"/>
      <c r="T78" s="46"/>
      <c r="U78" s="46"/>
      <c r="V78" s="46">
        <f t="shared" si="13"/>
        <v>0</v>
      </c>
    </row>
    <row r="79" spans="1:22" ht="33.75" customHeight="1" x14ac:dyDescent="0.25">
      <c r="A79" s="41">
        <v>65</v>
      </c>
      <c r="B79" s="42" t="s">
        <v>154</v>
      </c>
      <c r="C79" s="43" t="s">
        <v>155</v>
      </c>
      <c r="D79" s="44"/>
      <c r="E79" s="45"/>
      <c r="F79" s="46"/>
      <c r="G79" s="47"/>
      <c r="H79" s="48"/>
      <c r="I79" s="48"/>
      <c r="J79" s="48"/>
      <c r="K79" s="48"/>
      <c r="L79" s="46">
        <f t="shared" si="9"/>
        <v>0</v>
      </c>
      <c r="M79" s="46">
        <v>2</v>
      </c>
      <c r="N79" s="46">
        <f t="shared" si="10"/>
        <v>0</v>
      </c>
      <c r="O79" s="46">
        <v>1</v>
      </c>
      <c r="P79" s="46">
        <f t="shared" si="11"/>
        <v>0</v>
      </c>
      <c r="Q79" s="46">
        <f t="shared" si="12"/>
        <v>0</v>
      </c>
      <c r="R79" s="46"/>
      <c r="S79" s="46"/>
      <c r="T79" s="46"/>
      <c r="U79" s="46"/>
      <c r="V79" s="46">
        <f t="shared" si="13"/>
        <v>0</v>
      </c>
    </row>
    <row r="80" spans="1:22" ht="34.5" customHeight="1" x14ac:dyDescent="0.25">
      <c r="A80" s="41">
        <v>66</v>
      </c>
      <c r="B80" s="42" t="s">
        <v>156</v>
      </c>
      <c r="C80" s="103" t="s">
        <v>216</v>
      </c>
      <c r="D80" s="44"/>
      <c r="E80" s="45"/>
      <c r="F80" s="46"/>
      <c r="G80" s="47"/>
      <c r="H80" s="48"/>
      <c r="I80" s="48"/>
      <c r="J80" s="48"/>
      <c r="K80" s="48"/>
      <c r="L80" s="46">
        <f t="shared" si="9"/>
        <v>0</v>
      </c>
      <c r="M80" s="46">
        <v>2</v>
      </c>
      <c r="N80" s="46">
        <f t="shared" si="10"/>
        <v>0</v>
      </c>
      <c r="O80" s="46">
        <v>1</v>
      </c>
      <c r="P80" s="46">
        <f t="shared" si="11"/>
        <v>0</v>
      </c>
      <c r="Q80" s="46">
        <f t="shared" si="12"/>
        <v>0</v>
      </c>
      <c r="R80" s="46"/>
      <c r="S80" s="46"/>
      <c r="T80" s="46"/>
      <c r="U80" s="46"/>
      <c r="V80" s="46">
        <f t="shared" si="13"/>
        <v>0</v>
      </c>
    </row>
    <row r="81" spans="1:22" ht="38.25" customHeight="1" x14ac:dyDescent="0.25">
      <c r="A81" s="41">
        <v>67</v>
      </c>
      <c r="B81" s="42" t="s">
        <v>157</v>
      </c>
      <c r="C81" s="43" t="s">
        <v>158</v>
      </c>
      <c r="D81" s="44"/>
      <c r="E81" s="45"/>
      <c r="F81" s="46"/>
      <c r="G81" s="47"/>
      <c r="H81" s="48"/>
      <c r="I81" s="48"/>
      <c r="J81" s="48"/>
      <c r="K81" s="48"/>
      <c r="L81" s="46">
        <f t="shared" si="9"/>
        <v>0</v>
      </c>
      <c r="M81" s="46">
        <v>2</v>
      </c>
      <c r="N81" s="46">
        <f t="shared" si="10"/>
        <v>0</v>
      </c>
      <c r="O81" s="46">
        <v>1</v>
      </c>
      <c r="P81" s="46">
        <f t="shared" si="11"/>
        <v>0</v>
      </c>
      <c r="Q81" s="46">
        <f t="shared" si="12"/>
        <v>0</v>
      </c>
      <c r="R81" s="46"/>
      <c r="S81" s="46"/>
      <c r="T81" s="46"/>
      <c r="U81" s="46"/>
      <c r="V81" s="46">
        <f t="shared" si="13"/>
        <v>0</v>
      </c>
    </row>
    <row r="82" spans="1:22" ht="33" customHeight="1" x14ac:dyDescent="0.25">
      <c r="A82" s="41">
        <v>68</v>
      </c>
      <c r="B82" s="42" t="s">
        <v>159</v>
      </c>
      <c r="C82" s="43" t="s">
        <v>160</v>
      </c>
      <c r="D82" s="44"/>
      <c r="E82" s="45"/>
      <c r="F82" s="46"/>
      <c r="G82" s="47"/>
      <c r="H82" s="48"/>
      <c r="I82" s="48"/>
      <c r="J82" s="48"/>
      <c r="K82" s="48"/>
      <c r="L82" s="46">
        <f t="shared" si="9"/>
        <v>0</v>
      </c>
      <c r="M82" s="46">
        <v>2</v>
      </c>
      <c r="N82" s="46">
        <f t="shared" si="10"/>
        <v>0</v>
      </c>
      <c r="O82" s="46">
        <v>1</v>
      </c>
      <c r="P82" s="46">
        <f t="shared" si="11"/>
        <v>0</v>
      </c>
      <c r="Q82" s="46">
        <f t="shared" si="12"/>
        <v>0</v>
      </c>
      <c r="R82" s="46"/>
      <c r="S82" s="46"/>
      <c r="T82" s="46"/>
      <c r="U82" s="46"/>
      <c r="V82" s="46">
        <f t="shared" si="13"/>
        <v>0</v>
      </c>
    </row>
    <row r="83" spans="1:22" ht="31.5" customHeight="1" x14ac:dyDescent="0.25">
      <c r="A83" s="41">
        <v>69</v>
      </c>
      <c r="B83" s="42" t="s">
        <v>161</v>
      </c>
      <c r="C83" s="43" t="s">
        <v>162</v>
      </c>
      <c r="D83" s="44"/>
      <c r="E83" s="45"/>
      <c r="F83" s="46"/>
      <c r="G83" s="47"/>
      <c r="H83" s="48"/>
      <c r="I83" s="48"/>
      <c r="J83" s="48"/>
      <c r="K83" s="48"/>
      <c r="L83" s="46">
        <f t="shared" si="9"/>
        <v>0</v>
      </c>
      <c r="M83" s="46">
        <v>2</v>
      </c>
      <c r="N83" s="46">
        <f t="shared" si="10"/>
        <v>0</v>
      </c>
      <c r="O83" s="46">
        <v>1</v>
      </c>
      <c r="P83" s="46">
        <f t="shared" si="11"/>
        <v>0</v>
      </c>
      <c r="Q83" s="46">
        <f t="shared" si="12"/>
        <v>0</v>
      </c>
      <c r="R83" s="46"/>
      <c r="S83" s="46"/>
      <c r="T83" s="46"/>
      <c r="U83" s="46"/>
      <c r="V83" s="46">
        <f t="shared" si="13"/>
        <v>0</v>
      </c>
    </row>
    <row r="84" spans="1:22" ht="27" customHeight="1" x14ac:dyDescent="0.2">
      <c r="A84" s="41"/>
      <c r="B84" s="65"/>
      <c r="C84" s="66" t="s">
        <v>163</v>
      </c>
      <c r="D84" s="67"/>
      <c r="E84" s="68"/>
      <c r="F84" s="46"/>
      <c r="G84" s="68"/>
      <c r="H84" s="48"/>
      <c r="I84" s="48"/>
      <c r="J84" s="48"/>
      <c r="K84" s="48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>
        <f t="shared" si="13"/>
        <v>0</v>
      </c>
    </row>
    <row r="85" spans="1:22" ht="15.75" customHeight="1" x14ac:dyDescent="0.2">
      <c r="A85" s="57"/>
      <c r="B85" s="69"/>
      <c r="C85" s="70" t="s">
        <v>164</v>
      </c>
      <c r="D85" s="67"/>
      <c r="E85" s="68"/>
      <c r="F85" s="46"/>
      <c r="G85" s="68"/>
      <c r="H85" s="48"/>
      <c r="I85" s="48"/>
      <c r="J85" s="48"/>
      <c r="K85" s="48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>
        <f t="shared" si="13"/>
        <v>0</v>
      </c>
    </row>
    <row r="86" spans="1:22" ht="47.25" x14ac:dyDescent="0.25">
      <c r="A86" s="41">
        <v>70</v>
      </c>
      <c r="B86" s="42" t="s">
        <v>165</v>
      </c>
      <c r="C86" s="43" t="s">
        <v>166</v>
      </c>
      <c r="D86" s="44"/>
      <c r="E86" s="47"/>
      <c r="F86" s="46"/>
      <c r="G86" s="47"/>
      <c r="H86" s="48"/>
      <c r="I86" s="48"/>
      <c r="J86" s="48"/>
      <c r="K86" s="48"/>
      <c r="L86" s="46">
        <f>H86+I86+J86+K86</f>
        <v>0</v>
      </c>
      <c r="M86" s="46">
        <v>3</v>
      </c>
      <c r="N86" s="46">
        <f>IF(L86&gt;4,4*M86,L86*M86)</f>
        <v>0</v>
      </c>
      <c r="O86" s="46">
        <v>1.5</v>
      </c>
      <c r="P86" s="46">
        <f>IF(L86-4&gt;8,8*O86,IF(L86=0,0,(L86-4)*O86))</f>
        <v>0</v>
      </c>
      <c r="Q86" s="46">
        <f>N86+P86</f>
        <v>0</v>
      </c>
      <c r="R86" s="46"/>
      <c r="S86" s="46"/>
      <c r="T86" s="46"/>
      <c r="U86" s="46"/>
      <c r="V86" s="46">
        <f t="shared" si="13"/>
        <v>0</v>
      </c>
    </row>
    <row r="87" spans="1:22" ht="47.25" x14ac:dyDescent="0.25">
      <c r="A87" s="41">
        <v>71</v>
      </c>
      <c r="B87" s="42" t="s">
        <v>167</v>
      </c>
      <c r="C87" s="43" t="s">
        <v>168</v>
      </c>
      <c r="D87" s="44"/>
      <c r="E87" s="47"/>
      <c r="F87" s="46"/>
      <c r="G87" s="47"/>
      <c r="H87" s="48"/>
      <c r="I87" s="48"/>
      <c r="J87" s="48"/>
      <c r="K87" s="48"/>
      <c r="L87" s="46">
        <f>H87+I87+J87+K87</f>
        <v>0</v>
      </c>
      <c r="M87" s="46">
        <v>3</v>
      </c>
      <c r="N87" s="46">
        <f>IF(L87&gt;4,4*M87,L87*M87)</f>
        <v>0</v>
      </c>
      <c r="O87" s="46">
        <v>1.5</v>
      </c>
      <c r="P87" s="46">
        <f>IF(L87-4&gt;8,8*O87,IF(L87=0,0,(L87-4)*O87))</f>
        <v>0</v>
      </c>
      <c r="Q87" s="46">
        <f>N87+P87</f>
        <v>0</v>
      </c>
      <c r="R87" s="46"/>
      <c r="S87" s="46"/>
      <c r="T87" s="46"/>
      <c r="U87" s="46"/>
      <c r="V87" s="46">
        <f t="shared" si="13"/>
        <v>0</v>
      </c>
    </row>
    <row r="88" spans="1:22" ht="46.5" customHeight="1" x14ac:dyDescent="0.2">
      <c r="A88" s="41"/>
      <c r="B88" s="69"/>
      <c r="C88" s="54"/>
      <c r="D88" s="55"/>
      <c r="E88" s="56"/>
      <c r="F88" s="46"/>
      <c r="G88" s="56"/>
      <c r="H88" s="48"/>
      <c r="I88" s="48"/>
      <c r="J88" s="48"/>
      <c r="K88" s="4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>
        <f t="shared" si="13"/>
        <v>0</v>
      </c>
    </row>
    <row r="89" spans="1:22" x14ac:dyDescent="0.2">
      <c r="A89" s="57"/>
      <c r="B89" s="69"/>
      <c r="C89" s="70" t="s">
        <v>169</v>
      </c>
      <c r="D89" s="67"/>
      <c r="E89" s="68"/>
      <c r="F89" s="46"/>
      <c r="G89" s="68"/>
      <c r="H89" s="48"/>
      <c r="I89" s="48"/>
      <c r="J89" s="48"/>
      <c r="K89" s="4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>
        <f t="shared" si="13"/>
        <v>0</v>
      </c>
    </row>
    <row r="90" spans="1:22" ht="31.5" x14ac:dyDescent="0.25">
      <c r="A90" s="41">
        <v>72</v>
      </c>
      <c r="B90" s="42" t="s">
        <v>170</v>
      </c>
      <c r="C90" s="43" t="s">
        <v>171</v>
      </c>
      <c r="D90" s="44"/>
      <c r="E90" s="47"/>
      <c r="F90" s="46"/>
      <c r="G90" s="47"/>
      <c r="H90" s="48"/>
      <c r="I90" s="48"/>
      <c r="J90" s="48"/>
      <c r="K90" s="48"/>
      <c r="L90" s="46">
        <f>H90+I90+J90+K90</f>
        <v>0</v>
      </c>
      <c r="M90" s="46">
        <v>3</v>
      </c>
      <c r="N90" s="46">
        <f>IF(L90&gt;4,4*M90,L90*M90)</f>
        <v>0</v>
      </c>
      <c r="O90" s="46">
        <v>1.5</v>
      </c>
      <c r="P90" s="46">
        <f>IF(L90-4&gt;8,8*O90,IF(L90=0,0,(L90-4)*O90))</f>
        <v>0</v>
      </c>
      <c r="Q90" s="46">
        <f>N90+P90</f>
        <v>0</v>
      </c>
      <c r="R90" s="46"/>
      <c r="S90" s="46"/>
      <c r="T90" s="46"/>
      <c r="U90" s="46"/>
      <c r="V90" s="46">
        <f t="shared" si="13"/>
        <v>0</v>
      </c>
    </row>
    <row r="91" spans="1:22" x14ac:dyDescent="0.2">
      <c r="A91" s="57"/>
      <c r="B91" s="69"/>
      <c r="C91" s="70" t="s">
        <v>172</v>
      </c>
      <c r="D91" s="67"/>
      <c r="E91" s="68"/>
      <c r="F91" s="46"/>
      <c r="G91" s="68"/>
      <c r="H91" s="48"/>
      <c r="I91" s="48"/>
      <c r="J91" s="48"/>
      <c r="K91" s="48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>
        <f t="shared" si="13"/>
        <v>0</v>
      </c>
    </row>
    <row r="92" spans="1:22" ht="31.5" x14ac:dyDescent="0.25">
      <c r="A92" s="57">
        <v>73</v>
      </c>
      <c r="B92" s="42" t="s">
        <v>173</v>
      </c>
      <c r="C92" s="43" t="s">
        <v>174</v>
      </c>
      <c r="D92" s="44"/>
      <c r="E92" s="47"/>
      <c r="F92" s="46"/>
      <c r="G92" s="47"/>
      <c r="H92" s="48"/>
      <c r="I92" s="48"/>
      <c r="J92" s="48"/>
      <c r="K92" s="48"/>
      <c r="L92" s="46">
        <f>H92+I92+J92+K92</f>
        <v>0</v>
      </c>
      <c r="M92" s="46">
        <v>3</v>
      </c>
      <c r="N92" s="46">
        <f>IF(L92&gt;4,4*M92,L92*M92)</f>
        <v>0</v>
      </c>
      <c r="O92" s="46">
        <v>1.5</v>
      </c>
      <c r="P92" s="46">
        <f>IF(L92-4&gt;8,8*O92,IF(L92=0,0,(L92-4)*O92))</f>
        <v>0</v>
      </c>
      <c r="Q92" s="46">
        <f>N92+P92</f>
        <v>0</v>
      </c>
      <c r="R92" s="46"/>
      <c r="S92" s="46"/>
      <c r="T92" s="46"/>
      <c r="U92" s="46"/>
      <c r="V92" s="46">
        <f t="shared" si="13"/>
        <v>0</v>
      </c>
    </row>
    <row r="93" spans="1:22" ht="47.25" x14ac:dyDescent="0.25">
      <c r="A93" s="57">
        <v>74</v>
      </c>
      <c r="B93" s="42" t="s">
        <v>175</v>
      </c>
      <c r="C93" s="103" t="s">
        <v>217</v>
      </c>
      <c r="D93" s="44"/>
      <c r="E93" s="71"/>
      <c r="F93" s="46"/>
      <c r="G93" s="71"/>
      <c r="H93" s="48"/>
      <c r="I93" s="48"/>
      <c r="J93" s="48"/>
      <c r="K93" s="48"/>
      <c r="L93" s="46">
        <f>H93+I93+J93+K93</f>
        <v>0</v>
      </c>
      <c r="M93" s="46">
        <v>3</v>
      </c>
      <c r="N93" s="46">
        <f>IF(L93&gt;4,4*M93,L93*M93)</f>
        <v>0</v>
      </c>
      <c r="O93" s="46">
        <v>1.5</v>
      </c>
      <c r="P93" s="46">
        <f>IF(L93-4&gt;8,8*O93,IF(L93=0,0,(L93-4)*O93))</f>
        <v>0</v>
      </c>
      <c r="Q93" s="46">
        <f>N93+P93</f>
        <v>0</v>
      </c>
      <c r="R93" s="46"/>
      <c r="S93" s="46"/>
      <c r="T93" s="46"/>
      <c r="U93" s="46"/>
      <c r="V93" s="46">
        <f t="shared" si="13"/>
        <v>0</v>
      </c>
    </row>
    <row r="94" spans="1:22" ht="39.75" customHeight="1" x14ac:dyDescent="0.25">
      <c r="A94" s="57">
        <v>75</v>
      </c>
      <c r="B94" s="42" t="s">
        <v>176</v>
      </c>
      <c r="C94" s="43" t="s">
        <v>177</v>
      </c>
      <c r="D94" s="44"/>
      <c r="E94" s="47"/>
      <c r="F94" s="46"/>
      <c r="G94" s="47"/>
      <c r="H94" s="48"/>
      <c r="I94" s="48"/>
      <c r="J94" s="48"/>
      <c r="K94" s="48"/>
      <c r="L94" s="46">
        <f>H94+I94+J94+K94</f>
        <v>0</v>
      </c>
      <c r="M94" s="46">
        <v>3</v>
      </c>
      <c r="N94" s="46">
        <f>IF(L94&gt;4,4*M94,L94*M94)</f>
        <v>0</v>
      </c>
      <c r="O94" s="46">
        <v>1.5</v>
      </c>
      <c r="P94" s="46">
        <f>IF(L94-4&gt;8,8*O94,IF(L94=0,0,(L94-4)*O94))</f>
        <v>0</v>
      </c>
      <c r="Q94" s="46">
        <f>N94+P94</f>
        <v>0</v>
      </c>
      <c r="R94" s="46"/>
      <c r="S94" s="46"/>
      <c r="T94" s="46"/>
      <c r="U94" s="46"/>
      <c r="V94" s="46">
        <f t="shared" si="13"/>
        <v>0</v>
      </c>
    </row>
    <row r="95" spans="1:22" ht="46.5" customHeight="1" x14ac:dyDescent="0.25">
      <c r="A95" s="57">
        <v>76</v>
      </c>
      <c r="B95" s="42" t="s">
        <v>178</v>
      </c>
      <c r="C95" s="43" t="s">
        <v>179</v>
      </c>
      <c r="D95" s="44"/>
      <c r="E95" s="47"/>
      <c r="F95" s="46"/>
      <c r="G95" s="47"/>
      <c r="H95" s="48"/>
      <c r="I95" s="48"/>
      <c r="J95" s="48"/>
      <c r="K95" s="48"/>
      <c r="L95" s="46">
        <f>H95+I95+J95+K95</f>
        <v>0</v>
      </c>
      <c r="M95" s="46">
        <v>3</v>
      </c>
      <c r="N95" s="46">
        <f>IF(L95&gt;4,4*M95,L95*M95)</f>
        <v>0</v>
      </c>
      <c r="O95" s="46">
        <v>1.5</v>
      </c>
      <c r="P95" s="46">
        <f>IF(L95-4&gt;8,8*O95,IF(L95=0,0,(L95-4)*O95))</f>
        <v>0</v>
      </c>
      <c r="Q95" s="46">
        <f>N95+P95</f>
        <v>0</v>
      </c>
      <c r="R95" s="46"/>
      <c r="S95" s="46"/>
      <c r="T95" s="46"/>
      <c r="U95" s="46"/>
      <c r="V95" s="46">
        <f t="shared" si="13"/>
        <v>0</v>
      </c>
    </row>
    <row r="96" spans="1:22" ht="38.25" customHeight="1" x14ac:dyDescent="0.2">
      <c r="A96" s="57"/>
      <c r="B96" s="69"/>
      <c r="C96" s="54"/>
      <c r="D96" s="55"/>
      <c r="E96" s="56"/>
      <c r="F96" s="46"/>
      <c r="G96" s="56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>
        <f t="shared" si="13"/>
        <v>0</v>
      </c>
    </row>
    <row r="97" spans="1:22" x14ac:dyDescent="0.2">
      <c r="A97" s="57"/>
      <c r="B97" s="69"/>
      <c r="C97" s="70" t="s">
        <v>180</v>
      </c>
      <c r="D97" s="67"/>
      <c r="E97" s="68"/>
      <c r="F97" s="46"/>
      <c r="G97" s="68"/>
      <c r="H97" s="48"/>
      <c r="I97" s="48"/>
      <c r="J97" s="48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>
        <f t="shared" si="13"/>
        <v>0</v>
      </c>
    </row>
    <row r="98" spans="1:22" ht="47.25" x14ac:dyDescent="0.25">
      <c r="A98" s="57">
        <v>77</v>
      </c>
      <c r="B98" s="42" t="s">
        <v>181</v>
      </c>
      <c r="C98" s="103" t="s">
        <v>218</v>
      </c>
      <c r="D98" s="44"/>
      <c r="E98" s="47"/>
      <c r="F98" s="46"/>
      <c r="G98" s="47"/>
      <c r="H98" s="48"/>
      <c r="I98" s="48"/>
      <c r="J98" s="48"/>
      <c r="K98" s="48"/>
      <c r="L98" s="46">
        <f>H98+I98+J98+K98</f>
        <v>0</v>
      </c>
      <c r="M98" s="46">
        <v>3</v>
      </c>
      <c r="N98" s="46">
        <f>IF(L98&gt;4,4*M98,L98*M98)</f>
        <v>0</v>
      </c>
      <c r="O98" s="46">
        <v>1.5</v>
      </c>
      <c r="P98" s="46">
        <f>IF(L98-4&gt;8,8*O98,IF(L98=0,0,(L98-4)*O98))</f>
        <v>0</v>
      </c>
      <c r="Q98" s="46">
        <f>N98+P98</f>
        <v>0</v>
      </c>
      <c r="R98" s="46"/>
      <c r="S98" s="46"/>
      <c r="T98" s="46"/>
      <c r="U98" s="46"/>
      <c r="V98" s="46">
        <f t="shared" si="13"/>
        <v>0</v>
      </c>
    </row>
    <row r="99" spans="1:22" ht="47.25" x14ac:dyDescent="0.25">
      <c r="A99" s="57">
        <v>78</v>
      </c>
      <c r="B99" s="42" t="s">
        <v>182</v>
      </c>
      <c r="C99" s="103" t="s">
        <v>219</v>
      </c>
      <c r="D99" s="44"/>
      <c r="E99" s="47"/>
      <c r="F99" s="46"/>
      <c r="G99" s="47"/>
      <c r="H99" s="48"/>
      <c r="I99" s="48"/>
      <c r="J99" s="48"/>
      <c r="K99" s="48"/>
      <c r="L99" s="46">
        <f>H99+I99+J99+K99</f>
        <v>0</v>
      </c>
      <c r="M99" s="46">
        <v>3</v>
      </c>
      <c r="N99" s="46">
        <f>IF(L99&gt;4,4*M99,L99*M99)</f>
        <v>0</v>
      </c>
      <c r="O99" s="46">
        <v>1.5</v>
      </c>
      <c r="P99" s="46">
        <f>IF(L99-4&gt;8,8*O99,IF(L99=0,0,(L99-4)*O99))</f>
        <v>0</v>
      </c>
      <c r="Q99" s="46">
        <f>N99+P99</f>
        <v>0</v>
      </c>
      <c r="R99" s="46"/>
      <c r="S99" s="46"/>
      <c r="T99" s="46"/>
      <c r="U99" s="46"/>
      <c r="V99" s="46">
        <f t="shared" si="13"/>
        <v>0</v>
      </c>
    </row>
    <row r="100" spans="1:22" x14ac:dyDescent="0.2">
      <c r="A100" s="57"/>
      <c r="B100" s="69"/>
      <c r="C100" s="70" t="s">
        <v>183</v>
      </c>
      <c r="D100" s="67"/>
      <c r="E100" s="68"/>
      <c r="F100" s="46"/>
      <c r="G100" s="68"/>
      <c r="H100" s="48"/>
      <c r="I100" s="48"/>
      <c r="J100" s="48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>
        <f t="shared" si="13"/>
        <v>0</v>
      </c>
    </row>
    <row r="101" spans="1:22" ht="44.25" customHeight="1" x14ac:dyDescent="0.25">
      <c r="A101" s="57">
        <v>79</v>
      </c>
      <c r="B101" s="42" t="s">
        <v>184</v>
      </c>
      <c r="C101" s="103" t="s">
        <v>220</v>
      </c>
      <c r="D101" s="44"/>
      <c r="E101" s="47"/>
      <c r="F101" s="46"/>
      <c r="G101" s="47"/>
      <c r="H101" s="48"/>
      <c r="I101" s="48"/>
      <c r="J101" s="48"/>
      <c r="K101" s="48"/>
      <c r="L101" s="46">
        <f>H101+I101+J101+K101</f>
        <v>0</v>
      </c>
      <c r="M101" s="46">
        <v>3</v>
      </c>
      <c r="N101" s="46">
        <f>IF(L101&gt;4,4*M101,L101*M101)</f>
        <v>0</v>
      </c>
      <c r="O101" s="46">
        <v>1.5</v>
      </c>
      <c r="P101" s="46">
        <f>IF(L101-4&gt;8,8*O101,IF(L101=0,0,(L101-4)*O101))</f>
        <v>0</v>
      </c>
      <c r="Q101" s="46">
        <f>N101+P101</f>
        <v>0</v>
      </c>
      <c r="R101" s="46"/>
      <c r="S101" s="46"/>
      <c r="T101" s="46"/>
      <c r="U101" s="46"/>
      <c r="V101" s="46">
        <f t="shared" si="13"/>
        <v>0</v>
      </c>
    </row>
    <row r="102" spans="1:22" ht="49.5" customHeight="1" x14ac:dyDescent="0.25">
      <c r="A102" s="57">
        <v>80</v>
      </c>
      <c r="B102" s="42" t="s">
        <v>185</v>
      </c>
      <c r="C102" s="103" t="s">
        <v>221</v>
      </c>
      <c r="D102" s="44"/>
      <c r="E102" s="47"/>
      <c r="F102" s="46"/>
      <c r="G102" s="47"/>
      <c r="H102" s="48"/>
      <c r="I102" s="48"/>
      <c r="J102" s="48"/>
      <c r="K102" s="48"/>
      <c r="L102" s="46">
        <f>H102+I102+J102+K102</f>
        <v>0</v>
      </c>
      <c r="M102" s="46">
        <v>3</v>
      </c>
      <c r="N102" s="46">
        <f>IF(L102&gt;4,4*M102,L102*M102)</f>
        <v>0</v>
      </c>
      <c r="O102" s="46">
        <v>1.5</v>
      </c>
      <c r="P102" s="46">
        <f>IF(L102-4&gt;8,8*O102,IF(L102=0,0,(L102-4)*O102))</f>
        <v>0</v>
      </c>
      <c r="Q102" s="46">
        <f>N102+P102</f>
        <v>0</v>
      </c>
      <c r="R102" s="46"/>
      <c r="S102" s="46"/>
      <c r="T102" s="46"/>
      <c r="U102" s="46"/>
      <c r="V102" s="46">
        <f t="shared" si="13"/>
        <v>0</v>
      </c>
    </row>
    <row r="103" spans="1:22" ht="32.25" customHeight="1" x14ac:dyDescent="0.2">
      <c r="A103" s="57"/>
      <c r="B103" s="69"/>
      <c r="C103" s="52"/>
      <c r="D103" s="72"/>
      <c r="E103" s="53"/>
      <c r="F103" s="46"/>
      <c r="G103" s="53"/>
      <c r="H103" s="48"/>
      <c r="I103" s="48"/>
      <c r="J103" s="48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>
        <f t="shared" si="13"/>
        <v>0</v>
      </c>
    </row>
    <row r="104" spans="1:22" x14ac:dyDescent="0.2">
      <c r="A104" s="57"/>
      <c r="B104" s="69"/>
      <c r="C104" s="73" t="s">
        <v>186</v>
      </c>
      <c r="D104" s="74"/>
      <c r="E104" s="75"/>
      <c r="F104" s="46"/>
      <c r="G104" s="75"/>
      <c r="H104" s="48"/>
      <c r="I104" s="48"/>
      <c r="J104" s="48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>
        <f t="shared" si="13"/>
        <v>0</v>
      </c>
    </row>
    <row r="105" spans="1:22" ht="47.25" x14ac:dyDescent="0.25">
      <c r="A105" s="57">
        <v>81</v>
      </c>
      <c r="B105" s="42" t="s">
        <v>187</v>
      </c>
      <c r="C105" s="103" t="s">
        <v>222</v>
      </c>
      <c r="D105" s="44"/>
      <c r="E105" s="47"/>
      <c r="F105" s="46"/>
      <c r="G105" s="47"/>
      <c r="H105" s="48"/>
      <c r="I105" s="48"/>
      <c r="J105" s="48"/>
      <c r="K105" s="48"/>
      <c r="L105" s="46">
        <f>H105+I105+J105+K105</f>
        <v>0</v>
      </c>
      <c r="M105" s="46">
        <v>3</v>
      </c>
      <c r="N105" s="46">
        <f>IF(L105&gt;4,4*M105,L105*M105)</f>
        <v>0</v>
      </c>
      <c r="O105" s="46">
        <v>1.5</v>
      </c>
      <c r="P105" s="46">
        <f>IF(L105-4&gt;8,8*O105,IF(L105=0,0,(L105-4)*O105))</f>
        <v>0</v>
      </c>
      <c r="Q105" s="46">
        <f>N105+P105</f>
        <v>0</v>
      </c>
      <c r="R105" s="46"/>
      <c r="S105" s="46"/>
      <c r="T105" s="46"/>
      <c r="U105" s="46"/>
      <c r="V105" s="46">
        <f t="shared" si="13"/>
        <v>0</v>
      </c>
    </row>
    <row r="106" spans="1:22" ht="47.25" x14ac:dyDescent="0.25">
      <c r="A106" s="57">
        <v>82</v>
      </c>
      <c r="B106" s="42" t="s">
        <v>188</v>
      </c>
      <c r="C106" s="103" t="s">
        <v>223</v>
      </c>
      <c r="D106" s="44"/>
      <c r="E106" s="47"/>
      <c r="F106" s="46"/>
      <c r="G106" s="47"/>
      <c r="H106" s="48"/>
      <c r="I106" s="48"/>
      <c r="J106" s="48"/>
      <c r="K106" s="48"/>
      <c r="L106" s="46">
        <f>H106+I106+J106+K106</f>
        <v>0</v>
      </c>
      <c r="M106" s="46">
        <v>3</v>
      </c>
      <c r="N106" s="46">
        <f>IF(L106&gt;4,4*M106,L106*M106)</f>
        <v>0</v>
      </c>
      <c r="O106" s="46">
        <v>1.5</v>
      </c>
      <c r="P106" s="46">
        <f>IF(L106-4&gt;8,8*O106,IF(L106=0,0,(L106-4)*O106))</f>
        <v>0</v>
      </c>
      <c r="Q106" s="46">
        <f>N106+P106</f>
        <v>0</v>
      </c>
      <c r="R106" s="46"/>
      <c r="S106" s="46"/>
      <c r="T106" s="46"/>
      <c r="U106" s="46"/>
      <c r="V106" s="46">
        <f t="shared" si="13"/>
        <v>0</v>
      </c>
    </row>
    <row r="107" spans="1:22" x14ac:dyDescent="0.2">
      <c r="A107" s="57"/>
      <c r="B107" s="69"/>
      <c r="C107" s="73" t="s">
        <v>189</v>
      </c>
      <c r="D107" s="74"/>
      <c r="E107" s="75"/>
      <c r="F107" s="46"/>
      <c r="G107" s="75"/>
      <c r="H107" s="48"/>
      <c r="I107" s="48"/>
      <c r="J107" s="48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>
        <f t="shared" si="13"/>
        <v>0</v>
      </c>
    </row>
    <row r="108" spans="1:22" ht="47.25" x14ac:dyDescent="0.25">
      <c r="A108" s="57">
        <v>83</v>
      </c>
      <c r="B108" s="42" t="s">
        <v>190</v>
      </c>
      <c r="C108" s="43" t="s">
        <v>191</v>
      </c>
      <c r="D108" s="44"/>
      <c r="E108" s="47"/>
      <c r="F108" s="46"/>
      <c r="G108" s="47"/>
      <c r="H108" s="48"/>
      <c r="I108" s="48"/>
      <c r="J108" s="48"/>
      <c r="K108" s="48"/>
      <c r="L108" s="46">
        <f>H108+I108+J108+K108</f>
        <v>0</v>
      </c>
      <c r="M108" s="46">
        <v>3</v>
      </c>
      <c r="N108" s="46">
        <f>IF(L108&gt;4,4*M108,L108*M108)</f>
        <v>0</v>
      </c>
      <c r="O108" s="46">
        <v>1.5</v>
      </c>
      <c r="P108" s="46">
        <f>IF(L108-4&gt;8,8*O108,IF(L108=0,0,(L108-4)*O108))</f>
        <v>0</v>
      </c>
      <c r="Q108" s="46">
        <f>N108+P108</f>
        <v>0</v>
      </c>
      <c r="R108" s="46"/>
      <c r="S108" s="46"/>
      <c r="T108" s="46"/>
      <c r="U108" s="46"/>
      <c r="V108" s="46">
        <f t="shared" si="13"/>
        <v>0</v>
      </c>
    </row>
    <row r="109" spans="1:22" ht="47.25" x14ac:dyDescent="0.25">
      <c r="A109" s="57">
        <v>84</v>
      </c>
      <c r="B109" s="42" t="s">
        <v>192</v>
      </c>
      <c r="C109" s="43" t="s">
        <v>193</v>
      </c>
      <c r="D109" s="44"/>
      <c r="E109" s="47"/>
      <c r="F109" s="46"/>
      <c r="G109" s="47"/>
      <c r="H109" s="48"/>
      <c r="I109" s="48"/>
      <c r="J109" s="48"/>
      <c r="K109" s="48"/>
      <c r="L109" s="46">
        <f>H109+I109+J109+K109</f>
        <v>0</v>
      </c>
      <c r="M109" s="46">
        <v>3</v>
      </c>
      <c r="N109" s="46">
        <f>IF(L109&gt;4,4*M109,L109*M109)</f>
        <v>0</v>
      </c>
      <c r="O109" s="46">
        <v>1.5</v>
      </c>
      <c r="P109" s="46">
        <f>IF(L109-4&gt;8,8*O109,IF(L109=0,0,(L109-4)*O109))</f>
        <v>0</v>
      </c>
      <c r="Q109" s="46">
        <f>N109+P109</f>
        <v>0</v>
      </c>
      <c r="R109" s="46"/>
      <c r="S109" s="46"/>
      <c r="T109" s="46"/>
      <c r="U109" s="46"/>
      <c r="V109" s="46">
        <f t="shared" si="13"/>
        <v>0</v>
      </c>
    </row>
    <row r="110" spans="1:22" x14ac:dyDescent="0.2">
      <c r="A110" s="57"/>
      <c r="B110" s="69"/>
      <c r="C110" s="73" t="s">
        <v>194</v>
      </c>
      <c r="D110" s="74"/>
      <c r="E110" s="75"/>
      <c r="F110" s="46"/>
      <c r="G110" s="75"/>
      <c r="H110" s="48"/>
      <c r="I110" s="48"/>
      <c r="J110" s="48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>
        <f t="shared" si="13"/>
        <v>0</v>
      </c>
    </row>
    <row r="111" spans="1:22" ht="47.25" x14ac:dyDescent="0.25">
      <c r="A111" s="57">
        <v>85</v>
      </c>
      <c r="B111" s="42" t="s">
        <v>195</v>
      </c>
      <c r="C111" s="103" t="s">
        <v>224</v>
      </c>
      <c r="D111" s="44"/>
      <c r="E111" s="47"/>
      <c r="F111" s="46"/>
      <c r="G111" s="47"/>
      <c r="H111" s="48"/>
      <c r="I111" s="48"/>
      <c r="J111" s="48"/>
      <c r="K111" s="48"/>
      <c r="L111" s="46">
        <f>H111+I111+J111+K111</f>
        <v>0</v>
      </c>
      <c r="M111" s="46">
        <v>3</v>
      </c>
      <c r="N111" s="46">
        <f>IF(L111&gt;4,4*M111,L111*M111)</f>
        <v>0</v>
      </c>
      <c r="O111" s="46">
        <v>1.5</v>
      </c>
      <c r="P111" s="46">
        <f>IF(L111-4&gt;8,8*O111,IF(L111=0,0,(L111-4)*O111))</f>
        <v>0</v>
      </c>
      <c r="Q111" s="46">
        <f>N111+P111</f>
        <v>0</v>
      </c>
      <c r="R111" s="46"/>
      <c r="S111" s="46"/>
      <c r="T111" s="46"/>
      <c r="U111" s="46"/>
      <c r="V111" s="46">
        <f t="shared" si="13"/>
        <v>0</v>
      </c>
    </row>
    <row r="112" spans="1:22" ht="47.25" x14ac:dyDescent="0.25">
      <c r="A112" s="57">
        <v>86</v>
      </c>
      <c r="B112" s="42" t="s">
        <v>196</v>
      </c>
      <c r="C112" s="103" t="s">
        <v>225</v>
      </c>
      <c r="D112" s="44"/>
      <c r="E112" s="47"/>
      <c r="F112" s="46"/>
      <c r="G112" s="47"/>
      <c r="H112" s="48"/>
      <c r="I112" s="48"/>
      <c r="J112" s="48"/>
      <c r="K112" s="48"/>
      <c r="L112" s="46">
        <f>H112+I112+J112+K112</f>
        <v>0</v>
      </c>
      <c r="M112" s="46">
        <v>3</v>
      </c>
      <c r="N112" s="46">
        <f>IF(L112&gt;4,4*M112,L112*M112)</f>
        <v>0</v>
      </c>
      <c r="O112" s="46">
        <v>1.5</v>
      </c>
      <c r="P112" s="46">
        <f>IF(L112-4&gt;8,8*O112,IF(L112=0,0,(L112-4)*O112))</f>
        <v>0</v>
      </c>
      <c r="Q112" s="46">
        <f>N112+P112</f>
        <v>0</v>
      </c>
      <c r="R112" s="46"/>
      <c r="S112" s="46"/>
      <c r="T112" s="46"/>
      <c r="U112" s="46"/>
      <c r="V112" s="46">
        <f t="shared" si="13"/>
        <v>0</v>
      </c>
    </row>
    <row r="113" spans="1:22" x14ac:dyDescent="0.2">
      <c r="A113" s="57"/>
      <c r="B113" s="69"/>
      <c r="C113" s="73" t="s">
        <v>197</v>
      </c>
      <c r="D113" s="74"/>
      <c r="E113" s="75"/>
      <c r="F113" s="46"/>
      <c r="G113" s="75"/>
      <c r="H113" s="48"/>
      <c r="I113" s="48"/>
      <c r="J113" s="48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>
        <f t="shared" si="13"/>
        <v>0</v>
      </c>
    </row>
    <row r="114" spans="1:22" ht="47.25" x14ac:dyDescent="0.25">
      <c r="A114" s="57">
        <v>87</v>
      </c>
      <c r="B114" s="42" t="s">
        <v>198</v>
      </c>
      <c r="C114" s="103" t="s">
        <v>226</v>
      </c>
      <c r="D114" s="44"/>
      <c r="E114" s="47"/>
      <c r="F114" s="46"/>
      <c r="G114" s="47"/>
      <c r="H114" s="48"/>
      <c r="I114" s="48"/>
      <c r="J114" s="48"/>
      <c r="K114" s="48"/>
      <c r="L114" s="46">
        <f>H114+I114+J114+K114</f>
        <v>0</v>
      </c>
      <c r="M114" s="46">
        <v>3</v>
      </c>
      <c r="N114" s="46">
        <f>IF(L114&gt;4,4*M114,L114*M114)</f>
        <v>0</v>
      </c>
      <c r="O114" s="46">
        <v>1.5</v>
      </c>
      <c r="P114" s="46">
        <f>IF(L114-4&gt;8,8*O114,IF(L114=0,0,(L114-4)*O114))</f>
        <v>0</v>
      </c>
      <c r="Q114" s="46">
        <f>N114+P114</f>
        <v>0</v>
      </c>
      <c r="R114" s="46"/>
      <c r="S114" s="46"/>
      <c r="T114" s="46"/>
      <c r="U114" s="46"/>
      <c r="V114" s="46">
        <f t="shared" si="13"/>
        <v>0</v>
      </c>
    </row>
    <row r="115" spans="1:22" ht="47.25" x14ac:dyDescent="0.25">
      <c r="A115" s="57">
        <v>88</v>
      </c>
      <c r="B115" s="42" t="s">
        <v>199</v>
      </c>
      <c r="C115" s="103" t="s">
        <v>227</v>
      </c>
      <c r="D115" s="44"/>
      <c r="E115" s="47"/>
      <c r="F115" s="46"/>
      <c r="G115" s="47"/>
      <c r="H115" s="48"/>
      <c r="I115" s="48"/>
      <c r="J115" s="48"/>
      <c r="K115" s="48"/>
      <c r="L115" s="46">
        <f>H115+I115+J115+K115</f>
        <v>0</v>
      </c>
      <c r="M115" s="46">
        <v>3</v>
      </c>
      <c r="N115" s="46">
        <f>IF(L115&gt;4,4*M115,L115*M115)</f>
        <v>0</v>
      </c>
      <c r="O115" s="46">
        <v>1.5</v>
      </c>
      <c r="P115" s="46">
        <f>IF(L115-4&gt;8,8*O115,IF(L115=0,0,(L115-4)*O115))</f>
        <v>0</v>
      </c>
      <c r="Q115" s="46">
        <f>N115+P115</f>
        <v>0</v>
      </c>
      <c r="R115" s="46"/>
      <c r="S115" s="46"/>
      <c r="T115" s="46"/>
      <c r="U115" s="46"/>
      <c r="V115" s="46">
        <f t="shared" si="13"/>
        <v>0</v>
      </c>
    </row>
    <row r="116" spans="1:22" ht="31.5" x14ac:dyDescent="0.25">
      <c r="A116" s="57"/>
      <c r="B116" s="69"/>
      <c r="C116" s="76" t="s">
        <v>200</v>
      </c>
      <c r="D116" s="77"/>
      <c r="E116" s="78"/>
      <c r="F116" s="46"/>
      <c r="G116" s="78"/>
      <c r="H116" s="48"/>
      <c r="I116" s="48"/>
      <c r="J116" s="48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>
        <f t="shared" si="13"/>
        <v>0</v>
      </c>
    </row>
    <row r="117" spans="1:22" ht="15.75" x14ac:dyDescent="0.25">
      <c r="A117" s="57">
        <v>89</v>
      </c>
      <c r="B117" s="42" t="s">
        <v>201</v>
      </c>
      <c r="C117" s="43" t="s">
        <v>202</v>
      </c>
      <c r="D117" s="44"/>
      <c r="E117" s="47"/>
      <c r="F117" s="46"/>
      <c r="G117" s="47"/>
      <c r="H117" s="48"/>
      <c r="I117" s="48"/>
      <c r="J117" s="48"/>
      <c r="K117" s="48"/>
      <c r="L117" s="46">
        <f>H117+I117+J117+K117</f>
        <v>0</v>
      </c>
      <c r="M117" s="46">
        <v>3</v>
      </c>
      <c r="N117" s="46">
        <f>IF(L117&gt;4,4*M117,L117*M117)</f>
        <v>0</v>
      </c>
      <c r="O117" s="46">
        <v>1.5</v>
      </c>
      <c r="P117" s="46">
        <f>IF(L117-4&gt;8,8*O117,IF(L117=0,0,(L117-4)*O117))</f>
        <v>0</v>
      </c>
      <c r="Q117" s="46">
        <f>N117+P117</f>
        <v>0</v>
      </c>
      <c r="R117" s="46"/>
      <c r="S117" s="46"/>
      <c r="T117" s="46"/>
      <c r="U117" s="46"/>
      <c r="V117" s="46">
        <f t="shared" si="13"/>
        <v>0</v>
      </c>
    </row>
    <row r="118" spans="1:22" ht="16.5" thickBot="1" x14ac:dyDescent="0.3">
      <c r="A118" s="79">
        <v>90</v>
      </c>
      <c r="B118" s="80" t="s">
        <v>203</v>
      </c>
      <c r="C118" s="81" t="s">
        <v>204</v>
      </c>
      <c r="D118" s="82"/>
      <c r="E118" s="83"/>
      <c r="F118" s="84"/>
      <c r="G118" s="83"/>
      <c r="H118" s="85"/>
      <c r="I118" s="85"/>
      <c r="J118" s="85"/>
      <c r="K118" s="85"/>
      <c r="L118" s="84">
        <f>H118+I118+J118+K118</f>
        <v>0</v>
      </c>
      <c r="M118" s="84">
        <v>3</v>
      </c>
      <c r="N118" s="84">
        <f>IF(L118&gt;4,4*M118,L118*M118)</f>
        <v>0</v>
      </c>
      <c r="O118" s="84">
        <v>1.5</v>
      </c>
      <c r="P118" s="84">
        <f>IF(L118-4&gt;8,8*O118,IF(L118=0,0,(L118-4)*O118))</f>
        <v>0</v>
      </c>
      <c r="Q118" s="84">
        <f>N118+P118</f>
        <v>0</v>
      </c>
      <c r="R118" s="84"/>
      <c r="S118" s="84"/>
      <c r="T118" s="84"/>
      <c r="U118" s="84"/>
      <c r="V118" s="84">
        <f t="shared" si="13"/>
        <v>0</v>
      </c>
    </row>
    <row r="119" spans="1:22" ht="21" thickBot="1" x14ac:dyDescent="0.35">
      <c r="A119" s="86"/>
      <c r="B119" s="87"/>
      <c r="C119" s="88" t="s">
        <v>21</v>
      </c>
      <c r="D119" s="89"/>
      <c r="E119" s="89"/>
      <c r="F119" s="89"/>
      <c r="G119" s="89"/>
      <c r="H119" s="90"/>
      <c r="I119" s="90"/>
      <c r="J119" s="90"/>
      <c r="K119" s="90"/>
      <c r="L119" s="91">
        <f>SUM(L12:L118)</f>
        <v>0</v>
      </c>
      <c r="M119" s="91"/>
      <c r="N119" s="92">
        <f>SUM(N12:N118)</f>
        <v>0</v>
      </c>
      <c r="O119" s="91"/>
      <c r="P119" s="92">
        <f>SUM(P12:P118)</f>
        <v>0</v>
      </c>
      <c r="Q119" s="93">
        <f>SUM(Q12:Q118)</f>
        <v>0</v>
      </c>
      <c r="R119" s="94"/>
      <c r="S119" s="94"/>
      <c r="T119" s="94"/>
      <c r="U119" s="94"/>
      <c r="V119" s="95">
        <f>SUM(V12:V118)</f>
        <v>0</v>
      </c>
    </row>
    <row r="123" spans="1:22" ht="15.75" x14ac:dyDescent="0.25">
      <c r="B123" s="96" t="s">
        <v>205</v>
      </c>
    </row>
    <row r="124" spans="1:22" ht="15.75" x14ac:dyDescent="0.25">
      <c r="B124" s="96" t="s">
        <v>206</v>
      </c>
    </row>
    <row r="125" spans="1:22" ht="15.75" x14ac:dyDescent="0.25">
      <c r="B125" s="97" t="s">
        <v>207</v>
      </c>
    </row>
    <row r="126" spans="1:22" ht="15.75" x14ac:dyDescent="0.25">
      <c r="B126" s="96" t="s">
        <v>208</v>
      </c>
    </row>
    <row r="128" spans="1:22" ht="25.5" customHeight="1" x14ac:dyDescent="0.25">
      <c r="D128" s="96" t="s">
        <v>211</v>
      </c>
      <c r="E128" s="100"/>
      <c r="F128" s="100"/>
      <c r="G128" s="100"/>
      <c r="H128" s="100"/>
    </row>
    <row r="129" spans="4:13" ht="25.5" customHeight="1" x14ac:dyDescent="0.2">
      <c r="E129" s="99"/>
      <c r="F129" s="99"/>
      <c r="G129" s="99"/>
      <c r="M129" s="98"/>
    </row>
    <row r="130" spans="4:13" ht="24" customHeight="1" x14ac:dyDescent="0.25">
      <c r="D130" s="101" t="s">
        <v>212</v>
      </c>
      <c r="E130" s="101"/>
      <c r="F130" s="99"/>
      <c r="G130" s="99"/>
    </row>
    <row r="131" spans="4:13" ht="18" x14ac:dyDescent="0.25">
      <c r="D131" s="101"/>
      <c r="E131" s="101"/>
      <c r="F131" s="99"/>
      <c r="G131" s="99"/>
      <c r="L131" s="152"/>
      <c r="M131" s="152"/>
    </row>
    <row r="132" spans="4:13" ht="24" customHeight="1" x14ac:dyDescent="0.25">
      <c r="D132" s="101" t="s">
        <v>213</v>
      </c>
      <c r="E132" s="101"/>
    </row>
    <row r="133" spans="4:13" ht="23.25" customHeight="1" x14ac:dyDescent="0.2">
      <c r="H133" s="99"/>
      <c r="I133" s="99"/>
    </row>
    <row r="134" spans="4:13" ht="22.5" customHeight="1" x14ac:dyDescent="0.2">
      <c r="H134" s="99"/>
      <c r="I134" s="99"/>
    </row>
    <row r="135" spans="4:13" x14ac:dyDescent="0.2">
      <c r="H135" s="99"/>
      <c r="I135" s="99"/>
    </row>
  </sheetData>
  <sheetProtection formatCells="0" formatColumns="0" formatRows="0" insertColumns="0" insertRows="0" insertHyperlinks="0" deleteColumns="0" deleteRows="0" sort="0" autoFilter="0" pivotTables="0"/>
  <mergeCells count="13">
    <mergeCell ref="P7:P9"/>
    <mergeCell ref="Q7:Q9"/>
    <mergeCell ref="R7:V7"/>
    <mergeCell ref="R8:R9"/>
    <mergeCell ref="S8:S9"/>
    <mergeCell ref="T8:T9"/>
    <mergeCell ref="U8:U9"/>
    <mergeCell ref="V8:V9"/>
    <mergeCell ref="H7:K7"/>
    <mergeCell ref="M7:M9"/>
    <mergeCell ref="N7:N8"/>
    <mergeCell ref="O7:O9"/>
    <mergeCell ref="L131:M131"/>
  </mergeCells>
  <phoneticPr fontId="20" type="noConversion"/>
  <dataValidations count="4">
    <dataValidation type="custom" allowBlank="1" showInputMessage="1" showErrorMessage="1" errorTitle="Val. trebuie sa fie &lt;= cu col. 4" error="Valoare introdusa trebuie sa fie mai mica sau egala cu valoarea din coloana 4!" promptTitle="Val. trebuie sa fie &lt;= cu col. 4" prompt="Valoare introdusa trebuie sa fie mai mica sau egala cu valoarea din coloana 4!" sqref="H12:H118" xr:uid="{00000000-0002-0000-0000-000000000000}">
      <formula1>H12&lt;=D12</formula1>
    </dataValidation>
    <dataValidation type="custom" allowBlank="1" showInputMessage="1" showErrorMessage="1" errorTitle="Val. trebuie sa fie &lt;= cu col. 5" error="Valoare introdusa trebuie sa fie mai mica sau egala cu valoarea din coloana 5!" promptTitle="Val. trebuie sa fie &lt;= cu col. 5" prompt="Valoare introdusa trebuie sa fie mai mica sau egala cu valoarea din coloana 5!" sqref="I12:I118" xr:uid="{00000000-0002-0000-0000-000001000000}">
      <formula1>I12&lt;=E12</formula1>
    </dataValidation>
    <dataValidation type="custom" allowBlank="1" showInputMessage="1" showErrorMessage="1" errorTitle="Val. trebuie sa fie &lt;= cu col. 6" error="Valoare introdusa trebuie sa fie mai mica sau egala cu valoarea din coloana 6!" promptTitle="Val. trebuie sa fie &lt;= cu col. 6" prompt="Valoare introdusa trebuie sa fie mai mica sau egala cu valoarea din coloana 6!" sqref="J12:J118" xr:uid="{00000000-0002-0000-0000-000002000000}">
      <formula1>J12&lt;=F12</formula1>
    </dataValidation>
    <dataValidation type="custom" allowBlank="1" showInputMessage="1" showErrorMessage="1" errorTitle="Val. trebuie sa fie &lt;= cu col. 7" error="Valoare introdusa trebuie sa fie mai mica sau egala cu valoarea din coloana 7!" promptTitle="Val. trebuie sa fie &lt;= cu col. 7" prompt="Valoare introdusa trebuie sa fie mai mica sau egala cu valoarea din coloana 7!" sqref="K12:K118" xr:uid="{00000000-0002-0000-0000-000003000000}">
      <formula1>K12&lt;=G12</formula1>
    </dataValidation>
  </dataValidations>
  <pageMargins left="0.15748031496062992" right="0.15748031496062992" top="0.39370078740157483" bottom="0.39370078740157483" header="0.11811023622047245" footer="0.11811023622047245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7E1F-E968-417C-8045-AA7BE7846B03}">
  <dimension ref="A1:V137"/>
  <sheetViews>
    <sheetView tabSelected="1" topLeftCell="E1" workbookViewId="0">
      <selection activeCell="Q7" sqref="Q7:Q9"/>
    </sheetView>
  </sheetViews>
  <sheetFormatPr defaultRowHeight="12.75" x14ac:dyDescent="0.2"/>
  <cols>
    <col min="1" max="1" width="4.5703125" customWidth="1"/>
    <col min="3" max="3" width="46.7109375" customWidth="1"/>
    <col min="4" max="7" width="12.140625" customWidth="1"/>
    <col min="8" max="8" width="12.7109375" customWidth="1"/>
    <col min="9" max="9" width="12.28515625" customWidth="1"/>
    <col min="10" max="10" width="12.85546875" customWidth="1"/>
    <col min="11" max="11" width="12.7109375" customWidth="1"/>
    <col min="12" max="12" width="8.28515625" customWidth="1"/>
    <col min="13" max="13" width="11.140625" customWidth="1"/>
    <col min="14" max="14" width="13" customWidth="1"/>
    <col min="15" max="15" width="13.5703125" customWidth="1"/>
    <col min="16" max="16" width="11.85546875" bestFit="1" customWidth="1"/>
    <col min="17" max="17" width="10.85546875" customWidth="1"/>
    <col min="18" max="21" width="13.140625" bestFit="1" customWidth="1"/>
    <col min="22" max="22" width="12" customWidth="1"/>
    <col min="257" max="257" width="4.5703125" customWidth="1"/>
    <col min="259" max="259" width="46.7109375" customWidth="1"/>
    <col min="260" max="263" width="12.140625" customWidth="1"/>
    <col min="264" max="264" width="12.7109375" customWidth="1"/>
    <col min="265" max="265" width="12.28515625" customWidth="1"/>
    <col min="266" max="266" width="12.85546875" customWidth="1"/>
    <col min="267" max="267" width="12.7109375" customWidth="1"/>
    <col min="268" max="268" width="8.28515625" customWidth="1"/>
    <col min="269" max="269" width="11.140625" customWidth="1"/>
    <col min="270" max="270" width="13" customWidth="1"/>
    <col min="271" max="271" width="13.5703125" customWidth="1"/>
    <col min="272" max="272" width="11.85546875" bestFit="1" customWidth="1"/>
    <col min="273" max="273" width="10.85546875" customWidth="1"/>
    <col min="274" max="277" width="13.140625" bestFit="1" customWidth="1"/>
    <col min="278" max="278" width="12" customWidth="1"/>
    <col min="513" max="513" width="4.5703125" customWidth="1"/>
    <col min="515" max="515" width="46.7109375" customWidth="1"/>
    <col min="516" max="519" width="12.140625" customWidth="1"/>
    <col min="520" max="520" width="12.7109375" customWidth="1"/>
    <col min="521" max="521" width="12.28515625" customWidth="1"/>
    <col min="522" max="522" width="12.85546875" customWidth="1"/>
    <col min="523" max="523" width="12.7109375" customWidth="1"/>
    <col min="524" max="524" width="8.28515625" customWidth="1"/>
    <col min="525" max="525" width="11.140625" customWidth="1"/>
    <col min="526" max="526" width="13" customWidth="1"/>
    <col min="527" max="527" width="13.5703125" customWidth="1"/>
    <col min="528" max="528" width="11.85546875" bestFit="1" customWidth="1"/>
    <col min="529" max="529" width="10.85546875" customWidth="1"/>
    <col min="530" max="533" width="13.140625" bestFit="1" customWidth="1"/>
    <col min="534" max="534" width="12" customWidth="1"/>
    <col min="769" max="769" width="4.5703125" customWidth="1"/>
    <col min="771" max="771" width="46.7109375" customWidth="1"/>
    <col min="772" max="775" width="12.140625" customWidth="1"/>
    <col min="776" max="776" width="12.7109375" customWidth="1"/>
    <col min="777" max="777" width="12.28515625" customWidth="1"/>
    <col min="778" max="778" width="12.85546875" customWidth="1"/>
    <col min="779" max="779" width="12.7109375" customWidth="1"/>
    <col min="780" max="780" width="8.28515625" customWidth="1"/>
    <col min="781" max="781" width="11.140625" customWidth="1"/>
    <col min="782" max="782" width="13" customWidth="1"/>
    <col min="783" max="783" width="13.5703125" customWidth="1"/>
    <col min="784" max="784" width="11.85546875" bestFit="1" customWidth="1"/>
    <col min="785" max="785" width="10.85546875" customWidth="1"/>
    <col min="786" max="789" width="13.140625" bestFit="1" customWidth="1"/>
    <col min="790" max="790" width="12" customWidth="1"/>
    <col min="1025" max="1025" width="4.5703125" customWidth="1"/>
    <col min="1027" max="1027" width="46.7109375" customWidth="1"/>
    <col min="1028" max="1031" width="12.140625" customWidth="1"/>
    <col min="1032" max="1032" width="12.7109375" customWidth="1"/>
    <col min="1033" max="1033" width="12.28515625" customWidth="1"/>
    <col min="1034" max="1034" width="12.85546875" customWidth="1"/>
    <col min="1035" max="1035" width="12.7109375" customWidth="1"/>
    <col min="1036" max="1036" width="8.28515625" customWidth="1"/>
    <col min="1037" max="1037" width="11.140625" customWidth="1"/>
    <col min="1038" max="1038" width="13" customWidth="1"/>
    <col min="1039" max="1039" width="13.5703125" customWidth="1"/>
    <col min="1040" max="1040" width="11.85546875" bestFit="1" customWidth="1"/>
    <col min="1041" max="1041" width="10.85546875" customWidth="1"/>
    <col min="1042" max="1045" width="13.140625" bestFit="1" customWidth="1"/>
    <col min="1046" max="1046" width="12" customWidth="1"/>
    <col min="1281" max="1281" width="4.5703125" customWidth="1"/>
    <col min="1283" max="1283" width="46.7109375" customWidth="1"/>
    <col min="1284" max="1287" width="12.140625" customWidth="1"/>
    <col min="1288" max="1288" width="12.7109375" customWidth="1"/>
    <col min="1289" max="1289" width="12.28515625" customWidth="1"/>
    <col min="1290" max="1290" width="12.85546875" customWidth="1"/>
    <col min="1291" max="1291" width="12.7109375" customWidth="1"/>
    <col min="1292" max="1292" width="8.28515625" customWidth="1"/>
    <col min="1293" max="1293" width="11.140625" customWidth="1"/>
    <col min="1294" max="1294" width="13" customWidth="1"/>
    <col min="1295" max="1295" width="13.5703125" customWidth="1"/>
    <col min="1296" max="1296" width="11.85546875" bestFit="1" customWidth="1"/>
    <col min="1297" max="1297" width="10.85546875" customWidth="1"/>
    <col min="1298" max="1301" width="13.140625" bestFit="1" customWidth="1"/>
    <col min="1302" max="1302" width="12" customWidth="1"/>
    <col min="1537" max="1537" width="4.5703125" customWidth="1"/>
    <col min="1539" max="1539" width="46.7109375" customWidth="1"/>
    <col min="1540" max="1543" width="12.140625" customWidth="1"/>
    <col min="1544" max="1544" width="12.7109375" customWidth="1"/>
    <col min="1545" max="1545" width="12.28515625" customWidth="1"/>
    <col min="1546" max="1546" width="12.85546875" customWidth="1"/>
    <col min="1547" max="1547" width="12.7109375" customWidth="1"/>
    <col min="1548" max="1548" width="8.28515625" customWidth="1"/>
    <col min="1549" max="1549" width="11.140625" customWidth="1"/>
    <col min="1550" max="1550" width="13" customWidth="1"/>
    <col min="1551" max="1551" width="13.5703125" customWidth="1"/>
    <col min="1552" max="1552" width="11.85546875" bestFit="1" customWidth="1"/>
    <col min="1553" max="1553" width="10.85546875" customWidth="1"/>
    <col min="1554" max="1557" width="13.140625" bestFit="1" customWidth="1"/>
    <col min="1558" max="1558" width="12" customWidth="1"/>
    <col min="1793" max="1793" width="4.5703125" customWidth="1"/>
    <col min="1795" max="1795" width="46.7109375" customWidth="1"/>
    <col min="1796" max="1799" width="12.140625" customWidth="1"/>
    <col min="1800" max="1800" width="12.7109375" customWidth="1"/>
    <col min="1801" max="1801" width="12.28515625" customWidth="1"/>
    <col min="1802" max="1802" width="12.85546875" customWidth="1"/>
    <col min="1803" max="1803" width="12.7109375" customWidth="1"/>
    <col min="1804" max="1804" width="8.28515625" customWidth="1"/>
    <col min="1805" max="1805" width="11.140625" customWidth="1"/>
    <col min="1806" max="1806" width="13" customWidth="1"/>
    <col min="1807" max="1807" width="13.5703125" customWidth="1"/>
    <col min="1808" max="1808" width="11.85546875" bestFit="1" customWidth="1"/>
    <col min="1809" max="1809" width="10.85546875" customWidth="1"/>
    <col min="1810" max="1813" width="13.140625" bestFit="1" customWidth="1"/>
    <col min="1814" max="1814" width="12" customWidth="1"/>
    <col min="2049" max="2049" width="4.5703125" customWidth="1"/>
    <col min="2051" max="2051" width="46.7109375" customWidth="1"/>
    <col min="2052" max="2055" width="12.140625" customWidth="1"/>
    <col min="2056" max="2056" width="12.7109375" customWidth="1"/>
    <col min="2057" max="2057" width="12.28515625" customWidth="1"/>
    <col min="2058" max="2058" width="12.85546875" customWidth="1"/>
    <col min="2059" max="2059" width="12.7109375" customWidth="1"/>
    <col min="2060" max="2060" width="8.28515625" customWidth="1"/>
    <col min="2061" max="2061" width="11.140625" customWidth="1"/>
    <col min="2062" max="2062" width="13" customWidth="1"/>
    <col min="2063" max="2063" width="13.5703125" customWidth="1"/>
    <col min="2064" max="2064" width="11.85546875" bestFit="1" customWidth="1"/>
    <col min="2065" max="2065" width="10.85546875" customWidth="1"/>
    <col min="2066" max="2069" width="13.140625" bestFit="1" customWidth="1"/>
    <col min="2070" max="2070" width="12" customWidth="1"/>
    <col min="2305" max="2305" width="4.5703125" customWidth="1"/>
    <col min="2307" max="2307" width="46.7109375" customWidth="1"/>
    <col min="2308" max="2311" width="12.140625" customWidth="1"/>
    <col min="2312" max="2312" width="12.7109375" customWidth="1"/>
    <col min="2313" max="2313" width="12.28515625" customWidth="1"/>
    <col min="2314" max="2314" width="12.85546875" customWidth="1"/>
    <col min="2315" max="2315" width="12.7109375" customWidth="1"/>
    <col min="2316" max="2316" width="8.28515625" customWidth="1"/>
    <col min="2317" max="2317" width="11.140625" customWidth="1"/>
    <col min="2318" max="2318" width="13" customWidth="1"/>
    <col min="2319" max="2319" width="13.5703125" customWidth="1"/>
    <col min="2320" max="2320" width="11.85546875" bestFit="1" customWidth="1"/>
    <col min="2321" max="2321" width="10.85546875" customWidth="1"/>
    <col min="2322" max="2325" width="13.140625" bestFit="1" customWidth="1"/>
    <col min="2326" max="2326" width="12" customWidth="1"/>
    <col min="2561" max="2561" width="4.5703125" customWidth="1"/>
    <col min="2563" max="2563" width="46.7109375" customWidth="1"/>
    <col min="2564" max="2567" width="12.140625" customWidth="1"/>
    <col min="2568" max="2568" width="12.7109375" customWidth="1"/>
    <col min="2569" max="2569" width="12.28515625" customWidth="1"/>
    <col min="2570" max="2570" width="12.85546875" customWidth="1"/>
    <col min="2571" max="2571" width="12.7109375" customWidth="1"/>
    <col min="2572" max="2572" width="8.28515625" customWidth="1"/>
    <col min="2573" max="2573" width="11.140625" customWidth="1"/>
    <col min="2574" max="2574" width="13" customWidth="1"/>
    <col min="2575" max="2575" width="13.5703125" customWidth="1"/>
    <col min="2576" max="2576" width="11.85546875" bestFit="1" customWidth="1"/>
    <col min="2577" max="2577" width="10.85546875" customWidth="1"/>
    <col min="2578" max="2581" width="13.140625" bestFit="1" customWidth="1"/>
    <col min="2582" max="2582" width="12" customWidth="1"/>
    <col min="2817" max="2817" width="4.5703125" customWidth="1"/>
    <col min="2819" max="2819" width="46.7109375" customWidth="1"/>
    <col min="2820" max="2823" width="12.140625" customWidth="1"/>
    <col min="2824" max="2824" width="12.7109375" customWidth="1"/>
    <col min="2825" max="2825" width="12.28515625" customWidth="1"/>
    <col min="2826" max="2826" width="12.85546875" customWidth="1"/>
    <col min="2827" max="2827" width="12.7109375" customWidth="1"/>
    <col min="2828" max="2828" width="8.28515625" customWidth="1"/>
    <col min="2829" max="2829" width="11.140625" customWidth="1"/>
    <col min="2830" max="2830" width="13" customWidth="1"/>
    <col min="2831" max="2831" width="13.5703125" customWidth="1"/>
    <col min="2832" max="2832" width="11.85546875" bestFit="1" customWidth="1"/>
    <col min="2833" max="2833" width="10.85546875" customWidth="1"/>
    <col min="2834" max="2837" width="13.140625" bestFit="1" customWidth="1"/>
    <col min="2838" max="2838" width="12" customWidth="1"/>
    <col min="3073" max="3073" width="4.5703125" customWidth="1"/>
    <col min="3075" max="3075" width="46.7109375" customWidth="1"/>
    <col min="3076" max="3079" width="12.140625" customWidth="1"/>
    <col min="3080" max="3080" width="12.7109375" customWidth="1"/>
    <col min="3081" max="3081" width="12.28515625" customWidth="1"/>
    <col min="3082" max="3082" width="12.85546875" customWidth="1"/>
    <col min="3083" max="3083" width="12.7109375" customWidth="1"/>
    <col min="3084" max="3084" width="8.28515625" customWidth="1"/>
    <col min="3085" max="3085" width="11.140625" customWidth="1"/>
    <col min="3086" max="3086" width="13" customWidth="1"/>
    <col min="3087" max="3087" width="13.5703125" customWidth="1"/>
    <col min="3088" max="3088" width="11.85546875" bestFit="1" customWidth="1"/>
    <col min="3089" max="3089" width="10.85546875" customWidth="1"/>
    <col min="3090" max="3093" width="13.140625" bestFit="1" customWidth="1"/>
    <col min="3094" max="3094" width="12" customWidth="1"/>
    <col min="3329" max="3329" width="4.5703125" customWidth="1"/>
    <col min="3331" max="3331" width="46.7109375" customWidth="1"/>
    <col min="3332" max="3335" width="12.140625" customWidth="1"/>
    <col min="3336" max="3336" width="12.7109375" customWidth="1"/>
    <col min="3337" max="3337" width="12.28515625" customWidth="1"/>
    <col min="3338" max="3338" width="12.85546875" customWidth="1"/>
    <col min="3339" max="3339" width="12.7109375" customWidth="1"/>
    <col min="3340" max="3340" width="8.28515625" customWidth="1"/>
    <col min="3341" max="3341" width="11.140625" customWidth="1"/>
    <col min="3342" max="3342" width="13" customWidth="1"/>
    <col min="3343" max="3343" width="13.5703125" customWidth="1"/>
    <col min="3344" max="3344" width="11.85546875" bestFit="1" customWidth="1"/>
    <col min="3345" max="3345" width="10.85546875" customWidth="1"/>
    <col min="3346" max="3349" width="13.140625" bestFit="1" customWidth="1"/>
    <col min="3350" max="3350" width="12" customWidth="1"/>
    <col min="3585" max="3585" width="4.5703125" customWidth="1"/>
    <col min="3587" max="3587" width="46.7109375" customWidth="1"/>
    <col min="3588" max="3591" width="12.140625" customWidth="1"/>
    <col min="3592" max="3592" width="12.7109375" customWidth="1"/>
    <col min="3593" max="3593" width="12.28515625" customWidth="1"/>
    <col min="3594" max="3594" width="12.85546875" customWidth="1"/>
    <col min="3595" max="3595" width="12.7109375" customWidth="1"/>
    <col min="3596" max="3596" width="8.28515625" customWidth="1"/>
    <col min="3597" max="3597" width="11.140625" customWidth="1"/>
    <col min="3598" max="3598" width="13" customWidth="1"/>
    <col min="3599" max="3599" width="13.5703125" customWidth="1"/>
    <col min="3600" max="3600" width="11.85546875" bestFit="1" customWidth="1"/>
    <col min="3601" max="3601" width="10.85546875" customWidth="1"/>
    <col min="3602" max="3605" width="13.140625" bestFit="1" customWidth="1"/>
    <col min="3606" max="3606" width="12" customWidth="1"/>
    <col min="3841" max="3841" width="4.5703125" customWidth="1"/>
    <col min="3843" max="3843" width="46.7109375" customWidth="1"/>
    <col min="3844" max="3847" width="12.140625" customWidth="1"/>
    <col min="3848" max="3848" width="12.7109375" customWidth="1"/>
    <col min="3849" max="3849" width="12.28515625" customWidth="1"/>
    <col min="3850" max="3850" width="12.85546875" customWidth="1"/>
    <col min="3851" max="3851" width="12.7109375" customWidth="1"/>
    <col min="3852" max="3852" width="8.28515625" customWidth="1"/>
    <col min="3853" max="3853" width="11.140625" customWidth="1"/>
    <col min="3854" max="3854" width="13" customWidth="1"/>
    <col min="3855" max="3855" width="13.5703125" customWidth="1"/>
    <col min="3856" max="3856" width="11.85546875" bestFit="1" customWidth="1"/>
    <col min="3857" max="3857" width="10.85546875" customWidth="1"/>
    <col min="3858" max="3861" width="13.140625" bestFit="1" customWidth="1"/>
    <col min="3862" max="3862" width="12" customWidth="1"/>
    <col min="4097" max="4097" width="4.5703125" customWidth="1"/>
    <col min="4099" max="4099" width="46.7109375" customWidth="1"/>
    <col min="4100" max="4103" width="12.140625" customWidth="1"/>
    <col min="4104" max="4104" width="12.7109375" customWidth="1"/>
    <col min="4105" max="4105" width="12.28515625" customWidth="1"/>
    <col min="4106" max="4106" width="12.85546875" customWidth="1"/>
    <col min="4107" max="4107" width="12.7109375" customWidth="1"/>
    <col min="4108" max="4108" width="8.28515625" customWidth="1"/>
    <col min="4109" max="4109" width="11.140625" customWidth="1"/>
    <col min="4110" max="4110" width="13" customWidth="1"/>
    <col min="4111" max="4111" width="13.5703125" customWidth="1"/>
    <col min="4112" max="4112" width="11.85546875" bestFit="1" customWidth="1"/>
    <col min="4113" max="4113" width="10.85546875" customWidth="1"/>
    <col min="4114" max="4117" width="13.140625" bestFit="1" customWidth="1"/>
    <col min="4118" max="4118" width="12" customWidth="1"/>
    <col min="4353" max="4353" width="4.5703125" customWidth="1"/>
    <col min="4355" max="4355" width="46.7109375" customWidth="1"/>
    <col min="4356" max="4359" width="12.140625" customWidth="1"/>
    <col min="4360" max="4360" width="12.7109375" customWidth="1"/>
    <col min="4361" max="4361" width="12.28515625" customWidth="1"/>
    <col min="4362" max="4362" width="12.85546875" customWidth="1"/>
    <col min="4363" max="4363" width="12.7109375" customWidth="1"/>
    <col min="4364" max="4364" width="8.28515625" customWidth="1"/>
    <col min="4365" max="4365" width="11.140625" customWidth="1"/>
    <col min="4366" max="4366" width="13" customWidth="1"/>
    <col min="4367" max="4367" width="13.5703125" customWidth="1"/>
    <col min="4368" max="4368" width="11.85546875" bestFit="1" customWidth="1"/>
    <col min="4369" max="4369" width="10.85546875" customWidth="1"/>
    <col min="4370" max="4373" width="13.140625" bestFit="1" customWidth="1"/>
    <col min="4374" max="4374" width="12" customWidth="1"/>
    <col min="4609" max="4609" width="4.5703125" customWidth="1"/>
    <col min="4611" max="4611" width="46.7109375" customWidth="1"/>
    <col min="4612" max="4615" width="12.140625" customWidth="1"/>
    <col min="4616" max="4616" width="12.7109375" customWidth="1"/>
    <col min="4617" max="4617" width="12.28515625" customWidth="1"/>
    <col min="4618" max="4618" width="12.85546875" customWidth="1"/>
    <col min="4619" max="4619" width="12.7109375" customWidth="1"/>
    <col min="4620" max="4620" width="8.28515625" customWidth="1"/>
    <col min="4621" max="4621" width="11.140625" customWidth="1"/>
    <col min="4622" max="4622" width="13" customWidth="1"/>
    <col min="4623" max="4623" width="13.5703125" customWidth="1"/>
    <col min="4624" max="4624" width="11.85546875" bestFit="1" customWidth="1"/>
    <col min="4625" max="4625" width="10.85546875" customWidth="1"/>
    <col min="4626" max="4629" width="13.140625" bestFit="1" customWidth="1"/>
    <col min="4630" max="4630" width="12" customWidth="1"/>
    <col min="4865" max="4865" width="4.5703125" customWidth="1"/>
    <col min="4867" max="4867" width="46.7109375" customWidth="1"/>
    <col min="4868" max="4871" width="12.140625" customWidth="1"/>
    <col min="4872" max="4872" width="12.7109375" customWidth="1"/>
    <col min="4873" max="4873" width="12.28515625" customWidth="1"/>
    <col min="4874" max="4874" width="12.85546875" customWidth="1"/>
    <col min="4875" max="4875" width="12.7109375" customWidth="1"/>
    <col min="4876" max="4876" width="8.28515625" customWidth="1"/>
    <col min="4877" max="4877" width="11.140625" customWidth="1"/>
    <col min="4878" max="4878" width="13" customWidth="1"/>
    <col min="4879" max="4879" width="13.5703125" customWidth="1"/>
    <col min="4880" max="4880" width="11.85546875" bestFit="1" customWidth="1"/>
    <col min="4881" max="4881" width="10.85546875" customWidth="1"/>
    <col min="4882" max="4885" width="13.140625" bestFit="1" customWidth="1"/>
    <col min="4886" max="4886" width="12" customWidth="1"/>
    <col min="5121" max="5121" width="4.5703125" customWidth="1"/>
    <col min="5123" max="5123" width="46.7109375" customWidth="1"/>
    <col min="5124" max="5127" width="12.140625" customWidth="1"/>
    <col min="5128" max="5128" width="12.7109375" customWidth="1"/>
    <col min="5129" max="5129" width="12.28515625" customWidth="1"/>
    <col min="5130" max="5130" width="12.85546875" customWidth="1"/>
    <col min="5131" max="5131" width="12.7109375" customWidth="1"/>
    <col min="5132" max="5132" width="8.28515625" customWidth="1"/>
    <col min="5133" max="5133" width="11.140625" customWidth="1"/>
    <col min="5134" max="5134" width="13" customWidth="1"/>
    <col min="5135" max="5135" width="13.5703125" customWidth="1"/>
    <col min="5136" max="5136" width="11.85546875" bestFit="1" customWidth="1"/>
    <col min="5137" max="5137" width="10.85546875" customWidth="1"/>
    <col min="5138" max="5141" width="13.140625" bestFit="1" customWidth="1"/>
    <col min="5142" max="5142" width="12" customWidth="1"/>
    <col min="5377" max="5377" width="4.5703125" customWidth="1"/>
    <col min="5379" max="5379" width="46.7109375" customWidth="1"/>
    <col min="5380" max="5383" width="12.140625" customWidth="1"/>
    <col min="5384" max="5384" width="12.7109375" customWidth="1"/>
    <col min="5385" max="5385" width="12.28515625" customWidth="1"/>
    <col min="5386" max="5386" width="12.85546875" customWidth="1"/>
    <col min="5387" max="5387" width="12.7109375" customWidth="1"/>
    <col min="5388" max="5388" width="8.28515625" customWidth="1"/>
    <col min="5389" max="5389" width="11.140625" customWidth="1"/>
    <col min="5390" max="5390" width="13" customWidth="1"/>
    <col min="5391" max="5391" width="13.5703125" customWidth="1"/>
    <col min="5392" max="5392" width="11.85546875" bestFit="1" customWidth="1"/>
    <col min="5393" max="5393" width="10.85546875" customWidth="1"/>
    <col min="5394" max="5397" width="13.140625" bestFit="1" customWidth="1"/>
    <col min="5398" max="5398" width="12" customWidth="1"/>
    <col min="5633" max="5633" width="4.5703125" customWidth="1"/>
    <col min="5635" max="5635" width="46.7109375" customWidth="1"/>
    <col min="5636" max="5639" width="12.140625" customWidth="1"/>
    <col min="5640" max="5640" width="12.7109375" customWidth="1"/>
    <col min="5641" max="5641" width="12.28515625" customWidth="1"/>
    <col min="5642" max="5642" width="12.85546875" customWidth="1"/>
    <col min="5643" max="5643" width="12.7109375" customWidth="1"/>
    <col min="5644" max="5644" width="8.28515625" customWidth="1"/>
    <col min="5645" max="5645" width="11.140625" customWidth="1"/>
    <col min="5646" max="5646" width="13" customWidth="1"/>
    <col min="5647" max="5647" width="13.5703125" customWidth="1"/>
    <col min="5648" max="5648" width="11.85546875" bestFit="1" customWidth="1"/>
    <col min="5649" max="5649" width="10.85546875" customWidth="1"/>
    <col min="5650" max="5653" width="13.140625" bestFit="1" customWidth="1"/>
    <col min="5654" max="5654" width="12" customWidth="1"/>
    <col min="5889" max="5889" width="4.5703125" customWidth="1"/>
    <col min="5891" max="5891" width="46.7109375" customWidth="1"/>
    <col min="5892" max="5895" width="12.140625" customWidth="1"/>
    <col min="5896" max="5896" width="12.7109375" customWidth="1"/>
    <col min="5897" max="5897" width="12.28515625" customWidth="1"/>
    <col min="5898" max="5898" width="12.85546875" customWidth="1"/>
    <col min="5899" max="5899" width="12.7109375" customWidth="1"/>
    <col min="5900" max="5900" width="8.28515625" customWidth="1"/>
    <col min="5901" max="5901" width="11.140625" customWidth="1"/>
    <col min="5902" max="5902" width="13" customWidth="1"/>
    <col min="5903" max="5903" width="13.5703125" customWidth="1"/>
    <col min="5904" max="5904" width="11.85546875" bestFit="1" customWidth="1"/>
    <col min="5905" max="5905" width="10.85546875" customWidth="1"/>
    <col min="5906" max="5909" width="13.140625" bestFit="1" customWidth="1"/>
    <col min="5910" max="5910" width="12" customWidth="1"/>
    <col min="6145" max="6145" width="4.5703125" customWidth="1"/>
    <col min="6147" max="6147" width="46.7109375" customWidth="1"/>
    <col min="6148" max="6151" width="12.140625" customWidth="1"/>
    <col min="6152" max="6152" width="12.7109375" customWidth="1"/>
    <col min="6153" max="6153" width="12.28515625" customWidth="1"/>
    <col min="6154" max="6154" width="12.85546875" customWidth="1"/>
    <col min="6155" max="6155" width="12.7109375" customWidth="1"/>
    <col min="6156" max="6156" width="8.28515625" customWidth="1"/>
    <col min="6157" max="6157" width="11.140625" customWidth="1"/>
    <col min="6158" max="6158" width="13" customWidth="1"/>
    <col min="6159" max="6159" width="13.5703125" customWidth="1"/>
    <col min="6160" max="6160" width="11.85546875" bestFit="1" customWidth="1"/>
    <col min="6161" max="6161" width="10.85546875" customWidth="1"/>
    <col min="6162" max="6165" width="13.140625" bestFit="1" customWidth="1"/>
    <col min="6166" max="6166" width="12" customWidth="1"/>
    <col min="6401" max="6401" width="4.5703125" customWidth="1"/>
    <col min="6403" max="6403" width="46.7109375" customWidth="1"/>
    <col min="6404" max="6407" width="12.140625" customWidth="1"/>
    <col min="6408" max="6408" width="12.7109375" customWidth="1"/>
    <col min="6409" max="6409" width="12.28515625" customWidth="1"/>
    <col min="6410" max="6410" width="12.85546875" customWidth="1"/>
    <col min="6411" max="6411" width="12.7109375" customWidth="1"/>
    <col min="6412" max="6412" width="8.28515625" customWidth="1"/>
    <col min="6413" max="6413" width="11.140625" customWidth="1"/>
    <col min="6414" max="6414" width="13" customWidth="1"/>
    <col min="6415" max="6415" width="13.5703125" customWidth="1"/>
    <col min="6416" max="6416" width="11.85546875" bestFit="1" customWidth="1"/>
    <col min="6417" max="6417" width="10.85546875" customWidth="1"/>
    <col min="6418" max="6421" width="13.140625" bestFit="1" customWidth="1"/>
    <col min="6422" max="6422" width="12" customWidth="1"/>
    <col min="6657" max="6657" width="4.5703125" customWidth="1"/>
    <col min="6659" max="6659" width="46.7109375" customWidth="1"/>
    <col min="6660" max="6663" width="12.140625" customWidth="1"/>
    <col min="6664" max="6664" width="12.7109375" customWidth="1"/>
    <col min="6665" max="6665" width="12.28515625" customWidth="1"/>
    <col min="6666" max="6666" width="12.85546875" customWidth="1"/>
    <col min="6667" max="6667" width="12.7109375" customWidth="1"/>
    <col min="6668" max="6668" width="8.28515625" customWidth="1"/>
    <col min="6669" max="6669" width="11.140625" customWidth="1"/>
    <col min="6670" max="6670" width="13" customWidth="1"/>
    <col min="6671" max="6671" width="13.5703125" customWidth="1"/>
    <col min="6672" max="6672" width="11.85546875" bestFit="1" customWidth="1"/>
    <col min="6673" max="6673" width="10.85546875" customWidth="1"/>
    <col min="6674" max="6677" width="13.140625" bestFit="1" customWidth="1"/>
    <col min="6678" max="6678" width="12" customWidth="1"/>
    <col min="6913" max="6913" width="4.5703125" customWidth="1"/>
    <col min="6915" max="6915" width="46.7109375" customWidth="1"/>
    <col min="6916" max="6919" width="12.140625" customWidth="1"/>
    <col min="6920" max="6920" width="12.7109375" customWidth="1"/>
    <col min="6921" max="6921" width="12.28515625" customWidth="1"/>
    <col min="6922" max="6922" width="12.85546875" customWidth="1"/>
    <col min="6923" max="6923" width="12.7109375" customWidth="1"/>
    <col min="6924" max="6924" width="8.28515625" customWidth="1"/>
    <col min="6925" max="6925" width="11.140625" customWidth="1"/>
    <col min="6926" max="6926" width="13" customWidth="1"/>
    <col min="6927" max="6927" width="13.5703125" customWidth="1"/>
    <col min="6928" max="6928" width="11.85546875" bestFit="1" customWidth="1"/>
    <col min="6929" max="6929" width="10.85546875" customWidth="1"/>
    <col min="6930" max="6933" width="13.140625" bestFit="1" customWidth="1"/>
    <col min="6934" max="6934" width="12" customWidth="1"/>
    <col min="7169" max="7169" width="4.5703125" customWidth="1"/>
    <col min="7171" max="7171" width="46.7109375" customWidth="1"/>
    <col min="7172" max="7175" width="12.140625" customWidth="1"/>
    <col min="7176" max="7176" width="12.7109375" customWidth="1"/>
    <col min="7177" max="7177" width="12.28515625" customWidth="1"/>
    <col min="7178" max="7178" width="12.85546875" customWidth="1"/>
    <col min="7179" max="7179" width="12.7109375" customWidth="1"/>
    <col min="7180" max="7180" width="8.28515625" customWidth="1"/>
    <col min="7181" max="7181" width="11.140625" customWidth="1"/>
    <col min="7182" max="7182" width="13" customWidth="1"/>
    <col min="7183" max="7183" width="13.5703125" customWidth="1"/>
    <col min="7184" max="7184" width="11.85546875" bestFit="1" customWidth="1"/>
    <col min="7185" max="7185" width="10.85546875" customWidth="1"/>
    <col min="7186" max="7189" width="13.140625" bestFit="1" customWidth="1"/>
    <col min="7190" max="7190" width="12" customWidth="1"/>
    <col min="7425" max="7425" width="4.5703125" customWidth="1"/>
    <col min="7427" max="7427" width="46.7109375" customWidth="1"/>
    <col min="7428" max="7431" width="12.140625" customWidth="1"/>
    <col min="7432" max="7432" width="12.7109375" customWidth="1"/>
    <col min="7433" max="7433" width="12.28515625" customWidth="1"/>
    <col min="7434" max="7434" width="12.85546875" customWidth="1"/>
    <col min="7435" max="7435" width="12.7109375" customWidth="1"/>
    <col min="7436" max="7436" width="8.28515625" customWidth="1"/>
    <col min="7437" max="7437" width="11.140625" customWidth="1"/>
    <col min="7438" max="7438" width="13" customWidth="1"/>
    <col min="7439" max="7439" width="13.5703125" customWidth="1"/>
    <col min="7440" max="7440" width="11.85546875" bestFit="1" customWidth="1"/>
    <col min="7441" max="7441" width="10.85546875" customWidth="1"/>
    <col min="7442" max="7445" width="13.140625" bestFit="1" customWidth="1"/>
    <col min="7446" max="7446" width="12" customWidth="1"/>
    <col min="7681" max="7681" width="4.5703125" customWidth="1"/>
    <col min="7683" max="7683" width="46.7109375" customWidth="1"/>
    <col min="7684" max="7687" width="12.140625" customWidth="1"/>
    <col min="7688" max="7688" width="12.7109375" customWidth="1"/>
    <col min="7689" max="7689" width="12.28515625" customWidth="1"/>
    <col min="7690" max="7690" width="12.85546875" customWidth="1"/>
    <col min="7691" max="7691" width="12.7109375" customWidth="1"/>
    <col min="7692" max="7692" width="8.28515625" customWidth="1"/>
    <col min="7693" max="7693" width="11.140625" customWidth="1"/>
    <col min="7694" max="7694" width="13" customWidth="1"/>
    <col min="7695" max="7695" width="13.5703125" customWidth="1"/>
    <col min="7696" max="7696" width="11.85546875" bestFit="1" customWidth="1"/>
    <col min="7697" max="7697" width="10.85546875" customWidth="1"/>
    <col min="7698" max="7701" width="13.140625" bestFit="1" customWidth="1"/>
    <col min="7702" max="7702" width="12" customWidth="1"/>
    <col min="7937" max="7937" width="4.5703125" customWidth="1"/>
    <col min="7939" max="7939" width="46.7109375" customWidth="1"/>
    <col min="7940" max="7943" width="12.140625" customWidth="1"/>
    <col min="7944" max="7944" width="12.7109375" customWidth="1"/>
    <col min="7945" max="7945" width="12.28515625" customWidth="1"/>
    <col min="7946" max="7946" width="12.85546875" customWidth="1"/>
    <col min="7947" max="7947" width="12.7109375" customWidth="1"/>
    <col min="7948" max="7948" width="8.28515625" customWidth="1"/>
    <col min="7949" max="7949" width="11.140625" customWidth="1"/>
    <col min="7950" max="7950" width="13" customWidth="1"/>
    <col min="7951" max="7951" width="13.5703125" customWidth="1"/>
    <col min="7952" max="7952" width="11.85546875" bestFit="1" customWidth="1"/>
    <col min="7953" max="7953" width="10.85546875" customWidth="1"/>
    <col min="7954" max="7957" width="13.140625" bestFit="1" customWidth="1"/>
    <col min="7958" max="7958" width="12" customWidth="1"/>
    <col min="8193" max="8193" width="4.5703125" customWidth="1"/>
    <col min="8195" max="8195" width="46.7109375" customWidth="1"/>
    <col min="8196" max="8199" width="12.140625" customWidth="1"/>
    <col min="8200" max="8200" width="12.7109375" customWidth="1"/>
    <col min="8201" max="8201" width="12.28515625" customWidth="1"/>
    <col min="8202" max="8202" width="12.85546875" customWidth="1"/>
    <col min="8203" max="8203" width="12.7109375" customWidth="1"/>
    <col min="8204" max="8204" width="8.28515625" customWidth="1"/>
    <col min="8205" max="8205" width="11.140625" customWidth="1"/>
    <col min="8206" max="8206" width="13" customWidth="1"/>
    <col min="8207" max="8207" width="13.5703125" customWidth="1"/>
    <col min="8208" max="8208" width="11.85546875" bestFit="1" customWidth="1"/>
    <col min="8209" max="8209" width="10.85546875" customWidth="1"/>
    <col min="8210" max="8213" width="13.140625" bestFit="1" customWidth="1"/>
    <col min="8214" max="8214" width="12" customWidth="1"/>
    <col min="8449" max="8449" width="4.5703125" customWidth="1"/>
    <col min="8451" max="8451" width="46.7109375" customWidth="1"/>
    <col min="8452" max="8455" width="12.140625" customWidth="1"/>
    <col min="8456" max="8456" width="12.7109375" customWidth="1"/>
    <col min="8457" max="8457" width="12.28515625" customWidth="1"/>
    <col min="8458" max="8458" width="12.85546875" customWidth="1"/>
    <col min="8459" max="8459" width="12.7109375" customWidth="1"/>
    <col min="8460" max="8460" width="8.28515625" customWidth="1"/>
    <col min="8461" max="8461" width="11.140625" customWidth="1"/>
    <col min="8462" max="8462" width="13" customWidth="1"/>
    <col min="8463" max="8463" width="13.5703125" customWidth="1"/>
    <col min="8464" max="8464" width="11.85546875" bestFit="1" customWidth="1"/>
    <col min="8465" max="8465" width="10.85546875" customWidth="1"/>
    <col min="8466" max="8469" width="13.140625" bestFit="1" customWidth="1"/>
    <col min="8470" max="8470" width="12" customWidth="1"/>
    <col min="8705" max="8705" width="4.5703125" customWidth="1"/>
    <col min="8707" max="8707" width="46.7109375" customWidth="1"/>
    <col min="8708" max="8711" width="12.140625" customWidth="1"/>
    <col min="8712" max="8712" width="12.7109375" customWidth="1"/>
    <col min="8713" max="8713" width="12.28515625" customWidth="1"/>
    <col min="8714" max="8714" width="12.85546875" customWidth="1"/>
    <col min="8715" max="8715" width="12.7109375" customWidth="1"/>
    <col min="8716" max="8716" width="8.28515625" customWidth="1"/>
    <col min="8717" max="8717" width="11.140625" customWidth="1"/>
    <col min="8718" max="8718" width="13" customWidth="1"/>
    <col min="8719" max="8719" width="13.5703125" customWidth="1"/>
    <col min="8720" max="8720" width="11.85546875" bestFit="1" customWidth="1"/>
    <col min="8721" max="8721" width="10.85546875" customWidth="1"/>
    <col min="8722" max="8725" width="13.140625" bestFit="1" customWidth="1"/>
    <col min="8726" max="8726" width="12" customWidth="1"/>
    <col min="8961" max="8961" width="4.5703125" customWidth="1"/>
    <col min="8963" max="8963" width="46.7109375" customWidth="1"/>
    <col min="8964" max="8967" width="12.140625" customWidth="1"/>
    <col min="8968" max="8968" width="12.7109375" customWidth="1"/>
    <col min="8969" max="8969" width="12.28515625" customWidth="1"/>
    <col min="8970" max="8970" width="12.85546875" customWidth="1"/>
    <col min="8971" max="8971" width="12.7109375" customWidth="1"/>
    <col min="8972" max="8972" width="8.28515625" customWidth="1"/>
    <col min="8973" max="8973" width="11.140625" customWidth="1"/>
    <col min="8974" max="8974" width="13" customWidth="1"/>
    <col min="8975" max="8975" width="13.5703125" customWidth="1"/>
    <col min="8976" max="8976" width="11.85546875" bestFit="1" customWidth="1"/>
    <col min="8977" max="8977" width="10.85546875" customWidth="1"/>
    <col min="8978" max="8981" width="13.140625" bestFit="1" customWidth="1"/>
    <col min="8982" max="8982" width="12" customWidth="1"/>
    <col min="9217" max="9217" width="4.5703125" customWidth="1"/>
    <col min="9219" max="9219" width="46.7109375" customWidth="1"/>
    <col min="9220" max="9223" width="12.140625" customWidth="1"/>
    <col min="9224" max="9224" width="12.7109375" customWidth="1"/>
    <col min="9225" max="9225" width="12.28515625" customWidth="1"/>
    <col min="9226" max="9226" width="12.85546875" customWidth="1"/>
    <col min="9227" max="9227" width="12.7109375" customWidth="1"/>
    <col min="9228" max="9228" width="8.28515625" customWidth="1"/>
    <col min="9229" max="9229" width="11.140625" customWidth="1"/>
    <col min="9230" max="9230" width="13" customWidth="1"/>
    <col min="9231" max="9231" width="13.5703125" customWidth="1"/>
    <col min="9232" max="9232" width="11.85546875" bestFit="1" customWidth="1"/>
    <col min="9233" max="9233" width="10.85546875" customWidth="1"/>
    <col min="9234" max="9237" width="13.140625" bestFit="1" customWidth="1"/>
    <col min="9238" max="9238" width="12" customWidth="1"/>
    <col min="9473" max="9473" width="4.5703125" customWidth="1"/>
    <col min="9475" max="9475" width="46.7109375" customWidth="1"/>
    <col min="9476" max="9479" width="12.140625" customWidth="1"/>
    <col min="9480" max="9480" width="12.7109375" customWidth="1"/>
    <col min="9481" max="9481" width="12.28515625" customWidth="1"/>
    <col min="9482" max="9482" width="12.85546875" customWidth="1"/>
    <col min="9483" max="9483" width="12.7109375" customWidth="1"/>
    <col min="9484" max="9484" width="8.28515625" customWidth="1"/>
    <col min="9485" max="9485" width="11.140625" customWidth="1"/>
    <col min="9486" max="9486" width="13" customWidth="1"/>
    <col min="9487" max="9487" width="13.5703125" customWidth="1"/>
    <col min="9488" max="9488" width="11.85546875" bestFit="1" customWidth="1"/>
    <col min="9489" max="9489" width="10.85546875" customWidth="1"/>
    <col min="9490" max="9493" width="13.140625" bestFit="1" customWidth="1"/>
    <col min="9494" max="9494" width="12" customWidth="1"/>
    <col min="9729" max="9729" width="4.5703125" customWidth="1"/>
    <col min="9731" max="9731" width="46.7109375" customWidth="1"/>
    <col min="9732" max="9735" width="12.140625" customWidth="1"/>
    <col min="9736" max="9736" width="12.7109375" customWidth="1"/>
    <col min="9737" max="9737" width="12.28515625" customWidth="1"/>
    <col min="9738" max="9738" width="12.85546875" customWidth="1"/>
    <col min="9739" max="9739" width="12.7109375" customWidth="1"/>
    <col min="9740" max="9740" width="8.28515625" customWidth="1"/>
    <col min="9741" max="9741" width="11.140625" customWidth="1"/>
    <col min="9742" max="9742" width="13" customWidth="1"/>
    <col min="9743" max="9743" width="13.5703125" customWidth="1"/>
    <col min="9744" max="9744" width="11.85546875" bestFit="1" customWidth="1"/>
    <col min="9745" max="9745" width="10.85546875" customWidth="1"/>
    <col min="9746" max="9749" width="13.140625" bestFit="1" customWidth="1"/>
    <col min="9750" max="9750" width="12" customWidth="1"/>
    <col min="9985" max="9985" width="4.5703125" customWidth="1"/>
    <col min="9987" max="9987" width="46.7109375" customWidth="1"/>
    <col min="9988" max="9991" width="12.140625" customWidth="1"/>
    <col min="9992" max="9992" width="12.7109375" customWidth="1"/>
    <col min="9993" max="9993" width="12.28515625" customWidth="1"/>
    <col min="9994" max="9994" width="12.85546875" customWidth="1"/>
    <col min="9995" max="9995" width="12.7109375" customWidth="1"/>
    <col min="9996" max="9996" width="8.28515625" customWidth="1"/>
    <col min="9997" max="9997" width="11.140625" customWidth="1"/>
    <col min="9998" max="9998" width="13" customWidth="1"/>
    <col min="9999" max="9999" width="13.5703125" customWidth="1"/>
    <col min="10000" max="10000" width="11.85546875" bestFit="1" customWidth="1"/>
    <col min="10001" max="10001" width="10.85546875" customWidth="1"/>
    <col min="10002" max="10005" width="13.140625" bestFit="1" customWidth="1"/>
    <col min="10006" max="10006" width="12" customWidth="1"/>
    <col min="10241" max="10241" width="4.5703125" customWidth="1"/>
    <col min="10243" max="10243" width="46.7109375" customWidth="1"/>
    <col min="10244" max="10247" width="12.140625" customWidth="1"/>
    <col min="10248" max="10248" width="12.7109375" customWidth="1"/>
    <col min="10249" max="10249" width="12.28515625" customWidth="1"/>
    <col min="10250" max="10250" width="12.85546875" customWidth="1"/>
    <col min="10251" max="10251" width="12.7109375" customWidth="1"/>
    <col min="10252" max="10252" width="8.28515625" customWidth="1"/>
    <col min="10253" max="10253" width="11.140625" customWidth="1"/>
    <col min="10254" max="10254" width="13" customWidth="1"/>
    <col min="10255" max="10255" width="13.5703125" customWidth="1"/>
    <col min="10256" max="10256" width="11.85546875" bestFit="1" customWidth="1"/>
    <col min="10257" max="10257" width="10.85546875" customWidth="1"/>
    <col min="10258" max="10261" width="13.140625" bestFit="1" customWidth="1"/>
    <col min="10262" max="10262" width="12" customWidth="1"/>
    <col min="10497" max="10497" width="4.5703125" customWidth="1"/>
    <col min="10499" max="10499" width="46.7109375" customWidth="1"/>
    <col min="10500" max="10503" width="12.140625" customWidth="1"/>
    <col min="10504" max="10504" width="12.7109375" customWidth="1"/>
    <col min="10505" max="10505" width="12.28515625" customWidth="1"/>
    <col min="10506" max="10506" width="12.85546875" customWidth="1"/>
    <col min="10507" max="10507" width="12.7109375" customWidth="1"/>
    <col min="10508" max="10508" width="8.28515625" customWidth="1"/>
    <col min="10509" max="10509" width="11.140625" customWidth="1"/>
    <col min="10510" max="10510" width="13" customWidth="1"/>
    <col min="10511" max="10511" width="13.5703125" customWidth="1"/>
    <col min="10512" max="10512" width="11.85546875" bestFit="1" customWidth="1"/>
    <col min="10513" max="10513" width="10.85546875" customWidth="1"/>
    <col min="10514" max="10517" width="13.140625" bestFit="1" customWidth="1"/>
    <col min="10518" max="10518" width="12" customWidth="1"/>
    <col min="10753" max="10753" width="4.5703125" customWidth="1"/>
    <col min="10755" max="10755" width="46.7109375" customWidth="1"/>
    <col min="10756" max="10759" width="12.140625" customWidth="1"/>
    <col min="10760" max="10760" width="12.7109375" customWidth="1"/>
    <col min="10761" max="10761" width="12.28515625" customWidth="1"/>
    <col min="10762" max="10762" width="12.85546875" customWidth="1"/>
    <col min="10763" max="10763" width="12.7109375" customWidth="1"/>
    <col min="10764" max="10764" width="8.28515625" customWidth="1"/>
    <col min="10765" max="10765" width="11.140625" customWidth="1"/>
    <col min="10766" max="10766" width="13" customWidth="1"/>
    <col min="10767" max="10767" width="13.5703125" customWidth="1"/>
    <col min="10768" max="10768" width="11.85546875" bestFit="1" customWidth="1"/>
    <col min="10769" max="10769" width="10.85546875" customWidth="1"/>
    <col min="10770" max="10773" width="13.140625" bestFit="1" customWidth="1"/>
    <col min="10774" max="10774" width="12" customWidth="1"/>
    <col min="11009" max="11009" width="4.5703125" customWidth="1"/>
    <col min="11011" max="11011" width="46.7109375" customWidth="1"/>
    <col min="11012" max="11015" width="12.140625" customWidth="1"/>
    <col min="11016" max="11016" width="12.7109375" customWidth="1"/>
    <col min="11017" max="11017" width="12.28515625" customWidth="1"/>
    <col min="11018" max="11018" width="12.85546875" customWidth="1"/>
    <col min="11019" max="11019" width="12.7109375" customWidth="1"/>
    <col min="11020" max="11020" width="8.28515625" customWidth="1"/>
    <col min="11021" max="11021" width="11.140625" customWidth="1"/>
    <col min="11022" max="11022" width="13" customWidth="1"/>
    <col min="11023" max="11023" width="13.5703125" customWidth="1"/>
    <col min="11024" max="11024" width="11.85546875" bestFit="1" customWidth="1"/>
    <col min="11025" max="11025" width="10.85546875" customWidth="1"/>
    <col min="11026" max="11029" width="13.140625" bestFit="1" customWidth="1"/>
    <col min="11030" max="11030" width="12" customWidth="1"/>
    <col min="11265" max="11265" width="4.5703125" customWidth="1"/>
    <col min="11267" max="11267" width="46.7109375" customWidth="1"/>
    <col min="11268" max="11271" width="12.140625" customWidth="1"/>
    <col min="11272" max="11272" width="12.7109375" customWidth="1"/>
    <col min="11273" max="11273" width="12.28515625" customWidth="1"/>
    <col min="11274" max="11274" width="12.85546875" customWidth="1"/>
    <col min="11275" max="11275" width="12.7109375" customWidth="1"/>
    <col min="11276" max="11276" width="8.28515625" customWidth="1"/>
    <col min="11277" max="11277" width="11.140625" customWidth="1"/>
    <col min="11278" max="11278" width="13" customWidth="1"/>
    <col min="11279" max="11279" width="13.5703125" customWidth="1"/>
    <col min="11280" max="11280" width="11.85546875" bestFit="1" customWidth="1"/>
    <col min="11281" max="11281" width="10.85546875" customWidth="1"/>
    <col min="11282" max="11285" width="13.140625" bestFit="1" customWidth="1"/>
    <col min="11286" max="11286" width="12" customWidth="1"/>
    <col min="11521" max="11521" width="4.5703125" customWidth="1"/>
    <col min="11523" max="11523" width="46.7109375" customWidth="1"/>
    <col min="11524" max="11527" width="12.140625" customWidth="1"/>
    <col min="11528" max="11528" width="12.7109375" customWidth="1"/>
    <col min="11529" max="11529" width="12.28515625" customWidth="1"/>
    <col min="11530" max="11530" width="12.85546875" customWidth="1"/>
    <col min="11531" max="11531" width="12.7109375" customWidth="1"/>
    <col min="11532" max="11532" width="8.28515625" customWidth="1"/>
    <col min="11533" max="11533" width="11.140625" customWidth="1"/>
    <col min="11534" max="11534" width="13" customWidth="1"/>
    <col min="11535" max="11535" width="13.5703125" customWidth="1"/>
    <col min="11536" max="11536" width="11.85546875" bestFit="1" customWidth="1"/>
    <col min="11537" max="11537" width="10.85546875" customWidth="1"/>
    <col min="11538" max="11541" width="13.140625" bestFit="1" customWidth="1"/>
    <col min="11542" max="11542" width="12" customWidth="1"/>
    <col min="11777" max="11777" width="4.5703125" customWidth="1"/>
    <col min="11779" max="11779" width="46.7109375" customWidth="1"/>
    <col min="11780" max="11783" width="12.140625" customWidth="1"/>
    <col min="11784" max="11784" width="12.7109375" customWidth="1"/>
    <col min="11785" max="11785" width="12.28515625" customWidth="1"/>
    <col min="11786" max="11786" width="12.85546875" customWidth="1"/>
    <col min="11787" max="11787" width="12.7109375" customWidth="1"/>
    <col min="11788" max="11788" width="8.28515625" customWidth="1"/>
    <col min="11789" max="11789" width="11.140625" customWidth="1"/>
    <col min="11790" max="11790" width="13" customWidth="1"/>
    <col min="11791" max="11791" width="13.5703125" customWidth="1"/>
    <col min="11792" max="11792" width="11.85546875" bestFit="1" customWidth="1"/>
    <col min="11793" max="11793" width="10.85546875" customWidth="1"/>
    <col min="11794" max="11797" width="13.140625" bestFit="1" customWidth="1"/>
    <col min="11798" max="11798" width="12" customWidth="1"/>
    <col min="12033" max="12033" width="4.5703125" customWidth="1"/>
    <col min="12035" max="12035" width="46.7109375" customWidth="1"/>
    <col min="12036" max="12039" width="12.140625" customWidth="1"/>
    <col min="12040" max="12040" width="12.7109375" customWidth="1"/>
    <col min="12041" max="12041" width="12.28515625" customWidth="1"/>
    <col min="12042" max="12042" width="12.85546875" customWidth="1"/>
    <col min="12043" max="12043" width="12.7109375" customWidth="1"/>
    <col min="12044" max="12044" width="8.28515625" customWidth="1"/>
    <col min="12045" max="12045" width="11.140625" customWidth="1"/>
    <col min="12046" max="12046" width="13" customWidth="1"/>
    <col min="12047" max="12047" width="13.5703125" customWidth="1"/>
    <col min="12048" max="12048" width="11.85546875" bestFit="1" customWidth="1"/>
    <col min="12049" max="12049" width="10.85546875" customWidth="1"/>
    <col min="12050" max="12053" width="13.140625" bestFit="1" customWidth="1"/>
    <col min="12054" max="12054" width="12" customWidth="1"/>
    <col min="12289" max="12289" width="4.5703125" customWidth="1"/>
    <col min="12291" max="12291" width="46.7109375" customWidth="1"/>
    <col min="12292" max="12295" width="12.140625" customWidth="1"/>
    <col min="12296" max="12296" width="12.7109375" customWidth="1"/>
    <col min="12297" max="12297" width="12.28515625" customWidth="1"/>
    <col min="12298" max="12298" width="12.85546875" customWidth="1"/>
    <col min="12299" max="12299" width="12.7109375" customWidth="1"/>
    <col min="12300" max="12300" width="8.28515625" customWidth="1"/>
    <col min="12301" max="12301" width="11.140625" customWidth="1"/>
    <col min="12302" max="12302" width="13" customWidth="1"/>
    <col min="12303" max="12303" width="13.5703125" customWidth="1"/>
    <col min="12304" max="12304" width="11.85546875" bestFit="1" customWidth="1"/>
    <col min="12305" max="12305" width="10.85546875" customWidth="1"/>
    <col min="12306" max="12309" width="13.140625" bestFit="1" customWidth="1"/>
    <col min="12310" max="12310" width="12" customWidth="1"/>
    <col min="12545" max="12545" width="4.5703125" customWidth="1"/>
    <col min="12547" max="12547" width="46.7109375" customWidth="1"/>
    <col min="12548" max="12551" width="12.140625" customWidth="1"/>
    <col min="12552" max="12552" width="12.7109375" customWidth="1"/>
    <col min="12553" max="12553" width="12.28515625" customWidth="1"/>
    <col min="12554" max="12554" width="12.85546875" customWidth="1"/>
    <col min="12555" max="12555" width="12.7109375" customWidth="1"/>
    <col min="12556" max="12556" width="8.28515625" customWidth="1"/>
    <col min="12557" max="12557" width="11.140625" customWidth="1"/>
    <col min="12558" max="12558" width="13" customWidth="1"/>
    <col min="12559" max="12559" width="13.5703125" customWidth="1"/>
    <col min="12560" max="12560" width="11.85546875" bestFit="1" customWidth="1"/>
    <col min="12561" max="12561" width="10.85546875" customWidth="1"/>
    <col min="12562" max="12565" width="13.140625" bestFit="1" customWidth="1"/>
    <col min="12566" max="12566" width="12" customWidth="1"/>
    <col min="12801" max="12801" width="4.5703125" customWidth="1"/>
    <col min="12803" max="12803" width="46.7109375" customWidth="1"/>
    <col min="12804" max="12807" width="12.140625" customWidth="1"/>
    <col min="12808" max="12808" width="12.7109375" customWidth="1"/>
    <col min="12809" max="12809" width="12.28515625" customWidth="1"/>
    <col min="12810" max="12810" width="12.85546875" customWidth="1"/>
    <col min="12811" max="12811" width="12.7109375" customWidth="1"/>
    <col min="12812" max="12812" width="8.28515625" customWidth="1"/>
    <col min="12813" max="12813" width="11.140625" customWidth="1"/>
    <col min="12814" max="12814" width="13" customWidth="1"/>
    <col min="12815" max="12815" width="13.5703125" customWidth="1"/>
    <col min="12816" max="12816" width="11.85546875" bestFit="1" customWidth="1"/>
    <col min="12817" max="12817" width="10.85546875" customWidth="1"/>
    <col min="12818" max="12821" width="13.140625" bestFit="1" customWidth="1"/>
    <col min="12822" max="12822" width="12" customWidth="1"/>
    <col min="13057" max="13057" width="4.5703125" customWidth="1"/>
    <col min="13059" max="13059" width="46.7109375" customWidth="1"/>
    <col min="13060" max="13063" width="12.140625" customWidth="1"/>
    <col min="13064" max="13064" width="12.7109375" customWidth="1"/>
    <col min="13065" max="13065" width="12.28515625" customWidth="1"/>
    <col min="13066" max="13066" width="12.85546875" customWidth="1"/>
    <col min="13067" max="13067" width="12.7109375" customWidth="1"/>
    <col min="13068" max="13068" width="8.28515625" customWidth="1"/>
    <col min="13069" max="13069" width="11.140625" customWidth="1"/>
    <col min="13070" max="13070" width="13" customWidth="1"/>
    <col min="13071" max="13071" width="13.5703125" customWidth="1"/>
    <col min="13072" max="13072" width="11.85546875" bestFit="1" customWidth="1"/>
    <col min="13073" max="13073" width="10.85546875" customWidth="1"/>
    <col min="13074" max="13077" width="13.140625" bestFit="1" customWidth="1"/>
    <col min="13078" max="13078" width="12" customWidth="1"/>
    <col min="13313" max="13313" width="4.5703125" customWidth="1"/>
    <col min="13315" max="13315" width="46.7109375" customWidth="1"/>
    <col min="13316" max="13319" width="12.140625" customWidth="1"/>
    <col min="13320" max="13320" width="12.7109375" customWidth="1"/>
    <col min="13321" max="13321" width="12.28515625" customWidth="1"/>
    <col min="13322" max="13322" width="12.85546875" customWidth="1"/>
    <col min="13323" max="13323" width="12.7109375" customWidth="1"/>
    <col min="13324" max="13324" width="8.28515625" customWidth="1"/>
    <col min="13325" max="13325" width="11.140625" customWidth="1"/>
    <col min="13326" max="13326" width="13" customWidth="1"/>
    <col min="13327" max="13327" width="13.5703125" customWidth="1"/>
    <col min="13328" max="13328" width="11.85546875" bestFit="1" customWidth="1"/>
    <col min="13329" max="13329" width="10.85546875" customWidth="1"/>
    <col min="13330" max="13333" width="13.140625" bestFit="1" customWidth="1"/>
    <col min="13334" max="13334" width="12" customWidth="1"/>
    <col min="13569" max="13569" width="4.5703125" customWidth="1"/>
    <col min="13571" max="13571" width="46.7109375" customWidth="1"/>
    <col min="13572" max="13575" width="12.140625" customWidth="1"/>
    <col min="13576" max="13576" width="12.7109375" customWidth="1"/>
    <col min="13577" max="13577" width="12.28515625" customWidth="1"/>
    <col min="13578" max="13578" width="12.85546875" customWidth="1"/>
    <col min="13579" max="13579" width="12.7109375" customWidth="1"/>
    <col min="13580" max="13580" width="8.28515625" customWidth="1"/>
    <col min="13581" max="13581" width="11.140625" customWidth="1"/>
    <col min="13582" max="13582" width="13" customWidth="1"/>
    <col min="13583" max="13583" width="13.5703125" customWidth="1"/>
    <col min="13584" max="13584" width="11.85546875" bestFit="1" customWidth="1"/>
    <col min="13585" max="13585" width="10.85546875" customWidth="1"/>
    <col min="13586" max="13589" width="13.140625" bestFit="1" customWidth="1"/>
    <col min="13590" max="13590" width="12" customWidth="1"/>
    <col min="13825" max="13825" width="4.5703125" customWidth="1"/>
    <col min="13827" max="13827" width="46.7109375" customWidth="1"/>
    <col min="13828" max="13831" width="12.140625" customWidth="1"/>
    <col min="13832" max="13832" width="12.7109375" customWidth="1"/>
    <col min="13833" max="13833" width="12.28515625" customWidth="1"/>
    <col min="13834" max="13834" width="12.85546875" customWidth="1"/>
    <col min="13835" max="13835" width="12.7109375" customWidth="1"/>
    <col min="13836" max="13836" width="8.28515625" customWidth="1"/>
    <col min="13837" max="13837" width="11.140625" customWidth="1"/>
    <col min="13838" max="13838" width="13" customWidth="1"/>
    <col min="13839" max="13839" width="13.5703125" customWidth="1"/>
    <col min="13840" max="13840" width="11.85546875" bestFit="1" customWidth="1"/>
    <col min="13841" max="13841" width="10.85546875" customWidth="1"/>
    <col min="13842" max="13845" width="13.140625" bestFit="1" customWidth="1"/>
    <col min="13846" max="13846" width="12" customWidth="1"/>
    <col min="14081" max="14081" width="4.5703125" customWidth="1"/>
    <col min="14083" max="14083" width="46.7109375" customWidth="1"/>
    <col min="14084" max="14087" width="12.140625" customWidth="1"/>
    <col min="14088" max="14088" width="12.7109375" customWidth="1"/>
    <col min="14089" max="14089" width="12.28515625" customWidth="1"/>
    <col min="14090" max="14090" width="12.85546875" customWidth="1"/>
    <col min="14091" max="14091" width="12.7109375" customWidth="1"/>
    <col min="14092" max="14092" width="8.28515625" customWidth="1"/>
    <col min="14093" max="14093" width="11.140625" customWidth="1"/>
    <col min="14094" max="14094" width="13" customWidth="1"/>
    <col min="14095" max="14095" width="13.5703125" customWidth="1"/>
    <col min="14096" max="14096" width="11.85546875" bestFit="1" customWidth="1"/>
    <col min="14097" max="14097" width="10.85546875" customWidth="1"/>
    <col min="14098" max="14101" width="13.140625" bestFit="1" customWidth="1"/>
    <col min="14102" max="14102" width="12" customWidth="1"/>
    <col min="14337" max="14337" width="4.5703125" customWidth="1"/>
    <col min="14339" max="14339" width="46.7109375" customWidth="1"/>
    <col min="14340" max="14343" width="12.140625" customWidth="1"/>
    <col min="14344" max="14344" width="12.7109375" customWidth="1"/>
    <col min="14345" max="14345" width="12.28515625" customWidth="1"/>
    <col min="14346" max="14346" width="12.85546875" customWidth="1"/>
    <col min="14347" max="14347" width="12.7109375" customWidth="1"/>
    <col min="14348" max="14348" width="8.28515625" customWidth="1"/>
    <col min="14349" max="14349" width="11.140625" customWidth="1"/>
    <col min="14350" max="14350" width="13" customWidth="1"/>
    <col min="14351" max="14351" width="13.5703125" customWidth="1"/>
    <col min="14352" max="14352" width="11.85546875" bestFit="1" customWidth="1"/>
    <col min="14353" max="14353" width="10.85546875" customWidth="1"/>
    <col min="14354" max="14357" width="13.140625" bestFit="1" customWidth="1"/>
    <col min="14358" max="14358" width="12" customWidth="1"/>
    <col min="14593" max="14593" width="4.5703125" customWidth="1"/>
    <col min="14595" max="14595" width="46.7109375" customWidth="1"/>
    <col min="14596" max="14599" width="12.140625" customWidth="1"/>
    <col min="14600" max="14600" width="12.7109375" customWidth="1"/>
    <col min="14601" max="14601" width="12.28515625" customWidth="1"/>
    <col min="14602" max="14602" width="12.85546875" customWidth="1"/>
    <col min="14603" max="14603" width="12.7109375" customWidth="1"/>
    <col min="14604" max="14604" width="8.28515625" customWidth="1"/>
    <col min="14605" max="14605" width="11.140625" customWidth="1"/>
    <col min="14606" max="14606" width="13" customWidth="1"/>
    <col min="14607" max="14607" width="13.5703125" customWidth="1"/>
    <col min="14608" max="14608" width="11.85546875" bestFit="1" customWidth="1"/>
    <col min="14609" max="14609" width="10.85546875" customWidth="1"/>
    <col min="14610" max="14613" width="13.140625" bestFit="1" customWidth="1"/>
    <col min="14614" max="14614" width="12" customWidth="1"/>
    <col min="14849" max="14849" width="4.5703125" customWidth="1"/>
    <col min="14851" max="14851" width="46.7109375" customWidth="1"/>
    <col min="14852" max="14855" width="12.140625" customWidth="1"/>
    <col min="14856" max="14856" width="12.7109375" customWidth="1"/>
    <col min="14857" max="14857" width="12.28515625" customWidth="1"/>
    <col min="14858" max="14858" width="12.85546875" customWidth="1"/>
    <col min="14859" max="14859" width="12.7109375" customWidth="1"/>
    <col min="14860" max="14860" width="8.28515625" customWidth="1"/>
    <col min="14861" max="14861" width="11.140625" customWidth="1"/>
    <col min="14862" max="14862" width="13" customWidth="1"/>
    <col min="14863" max="14863" width="13.5703125" customWidth="1"/>
    <col min="14864" max="14864" width="11.85546875" bestFit="1" customWidth="1"/>
    <col min="14865" max="14865" width="10.85546875" customWidth="1"/>
    <col min="14866" max="14869" width="13.140625" bestFit="1" customWidth="1"/>
    <col min="14870" max="14870" width="12" customWidth="1"/>
    <col min="15105" max="15105" width="4.5703125" customWidth="1"/>
    <col min="15107" max="15107" width="46.7109375" customWidth="1"/>
    <col min="15108" max="15111" width="12.140625" customWidth="1"/>
    <col min="15112" max="15112" width="12.7109375" customWidth="1"/>
    <col min="15113" max="15113" width="12.28515625" customWidth="1"/>
    <col min="15114" max="15114" width="12.85546875" customWidth="1"/>
    <col min="15115" max="15115" width="12.7109375" customWidth="1"/>
    <col min="15116" max="15116" width="8.28515625" customWidth="1"/>
    <col min="15117" max="15117" width="11.140625" customWidth="1"/>
    <col min="15118" max="15118" width="13" customWidth="1"/>
    <col min="15119" max="15119" width="13.5703125" customWidth="1"/>
    <col min="15120" max="15120" width="11.85546875" bestFit="1" customWidth="1"/>
    <col min="15121" max="15121" width="10.85546875" customWidth="1"/>
    <col min="15122" max="15125" width="13.140625" bestFit="1" customWidth="1"/>
    <col min="15126" max="15126" width="12" customWidth="1"/>
    <col min="15361" max="15361" width="4.5703125" customWidth="1"/>
    <col min="15363" max="15363" width="46.7109375" customWidth="1"/>
    <col min="15364" max="15367" width="12.140625" customWidth="1"/>
    <col min="15368" max="15368" width="12.7109375" customWidth="1"/>
    <col min="15369" max="15369" width="12.28515625" customWidth="1"/>
    <col min="15370" max="15370" width="12.85546875" customWidth="1"/>
    <col min="15371" max="15371" width="12.7109375" customWidth="1"/>
    <col min="15372" max="15372" width="8.28515625" customWidth="1"/>
    <col min="15373" max="15373" width="11.140625" customWidth="1"/>
    <col min="15374" max="15374" width="13" customWidth="1"/>
    <col min="15375" max="15375" width="13.5703125" customWidth="1"/>
    <col min="15376" max="15376" width="11.85546875" bestFit="1" customWidth="1"/>
    <col min="15377" max="15377" width="10.85546875" customWidth="1"/>
    <col min="15378" max="15381" width="13.140625" bestFit="1" customWidth="1"/>
    <col min="15382" max="15382" width="12" customWidth="1"/>
    <col min="15617" max="15617" width="4.5703125" customWidth="1"/>
    <col min="15619" max="15619" width="46.7109375" customWidth="1"/>
    <col min="15620" max="15623" width="12.140625" customWidth="1"/>
    <col min="15624" max="15624" width="12.7109375" customWidth="1"/>
    <col min="15625" max="15625" width="12.28515625" customWidth="1"/>
    <col min="15626" max="15626" width="12.85546875" customWidth="1"/>
    <col min="15627" max="15627" width="12.7109375" customWidth="1"/>
    <col min="15628" max="15628" width="8.28515625" customWidth="1"/>
    <col min="15629" max="15629" width="11.140625" customWidth="1"/>
    <col min="15630" max="15630" width="13" customWidth="1"/>
    <col min="15631" max="15631" width="13.5703125" customWidth="1"/>
    <col min="15632" max="15632" width="11.85546875" bestFit="1" customWidth="1"/>
    <col min="15633" max="15633" width="10.85546875" customWidth="1"/>
    <col min="15634" max="15637" width="13.140625" bestFit="1" customWidth="1"/>
    <col min="15638" max="15638" width="12" customWidth="1"/>
    <col min="15873" max="15873" width="4.5703125" customWidth="1"/>
    <col min="15875" max="15875" width="46.7109375" customWidth="1"/>
    <col min="15876" max="15879" width="12.140625" customWidth="1"/>
    <col min="15880" max="15880" width="12.7109375" customWidth="1"/>
    <col min="15881" max="15881" width="12.28515625" customWidth="1"/>
    <col min="15882" max="15882" width="12.85546875" customWidth="1"/>
    <col min="15883" max="15883" width="12.7109375" customWidth="1"/>
    <col min="15884" max="15884" width="8.28515625" customWidth="1"/>
    <col min="15885" max="15885" width="11.140625" customWidth="1"/>
    <col min="15886" max="15886" width="13" customWidth="1"/>
    <col min="15887" max="15887" width="13.5703125" customWidth="1"/>
    <col min="15888" max="15888" width="11.85546875" bestFit="1" customWidth="1"/>
    <col min="15889" max="15889" width="10.85546875" customWidth="1"/>
    <col min="15890" max="15893" width="13.140625" bestFit="1" customWidth="1"/>
    <col min="15894" max="15894" width="12" customWidth="1"/>
    <col min="16129" max="16129" width="4.5703125" customWidth="1"/>
    <col min="16131" max="16131" width="46.7109375" customWidth="1"/>
    <col min="16132" max="16135" width="12.140625" customWidth="1"/>
    <col min="16136" max="16136" width="12.7109375" customWidth="1"/>
    <col min="16137" max="16137" width="12.28515625" customWidth="1"/>
    <col min="16138" max="16138" width="12.85546875" customWidth="1"/>
    <col min="16139" max="16139" width="12.7109375" customWidth="1"/>
    <col min="16140" max="16140" width="8.28515625" customWidth="1"/>
    <col min="16141" max="16141" width="11.140625" customWidth="1"/>
    <col min="16142" max="16142" width="13" customWidth="1"/>
    <col min="16143" max="16143" width="13.5703125" customWidth="1"/>
    <col min="16144" max="16144" width="11.85546875" bestFit="1" customWidth="1"/>
    <col min="16145" max="16145" width="10.85546875" customWidth="1"/>
    <col min="16146" max="16149" width="13.140625" bestFit="1" customWidth="1"/>
    <col min="16150" max="16150" width="12" customWidth="1"/>
  </cols>
  <sheetData>
    <row r="1" spans="1:22" ht="18" x14ac:dyDescent="0.25">
      <c r="A1" s="2" t="s">
        <v>0</v>
      </c>
      <c r="B1" s="104"/>
      <c r="C1" s="104"/>
      <c r="D1" s="104"/>
      <c r="E1" s="104"/>
      <c r="F1" s="104"/>
      <c r="G1" s="104"/>
      <c r="H1" s="105"/>
      <c r="I1" s="105"/>
      <c r="J1" s="105"/>
      <c r="K1" s="105"/>
      <c r="L1" s="105"/>
      <c r="M1" s="105"/>
      <c r="N1" s="105" t="s">
        <v>1</v>
      </c>
      <c r="O1" s="105"/>
      <c r="P1" s="105"/>
      <c r="Q1" s="106" t="s">
        <v>210</v>
      </c>
      <c r="R1" s="105"/>
      <c r="S1" s="105"/>
      <c r="T1" s="105"/>
      <c r="U1" s="105"/>
      <c r="V1" s="105"/>
    </row>
    <row r="2" spans="1:22" ht="15.75" x14ac:dyDescent="0.25">
      <c r="A2" s="2" t="s">
        <v>2</v>
      </c>
      <c r="B2" s="104"/>
      <c r="C2" s="104"/>
      <c r="D2" s="104"/>
      <c r="E2" s="104"/>
      <c r="F2" s="104"/>
      <c r="G2" s="104"/>
      <c r="H2" s="105"/>
      <c r="I2" s="105"/>
      <c r="J2" s="105"/>
      <c r="K2" s="105"/>
      <c r="L2" s="105"/>
      <c r="M2" s="105"/>
      <c r="N2" s="105" t="s">
        <v>209</v>
      </c>
      <c r="O2" s="105"/>
      <c r="P2" s="105"/>
      <c r="Q2" s="105"/>
      <c r="R2" s="105"/>
      <c r="S2" s="105"/>
      <c r="T2" s="105"/>
      <c r="U2" s="105"/>
      <c r="V2" s="105"/>
    </row>
    <row r="3" spans="1:22" ht="18" x14ac:dyDescent="0.25">
      <c r="A3" s="2" t="s">
        <v>3</v>
      </c>
      <c r="B3" s="104"/>
      <c r="C3" s="104"/>
      <c r="D3" s="104"/>
      <c r="E3" s="104"/>
      <c r="F3" s="104"/>
      <c r="G3" s="104"/>
      <c r="H3" s="105"/>
      <c r="I3" s="105"/>
      <c r="J3" s="105"/>
      <c r="K3" s="105"/>
      <c r="L3" s="106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1.25" customHeight="1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21" customHeight="1" x14ac:dyDescent="0.2">
      <c r="B5" s="108"/>
      <c r="C5" s="108"/>
      <c r="D5" s="108"/>
      <c r="E5" s="108"/>
      <c r="F5" s="108"/>
      <c r="G5" s="108"/>
      <c r="H5" s="108"/>
      <c r="I5" s="118" t="s">
        <v>233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25.5" customHeight="1" thickBot="1" x14ac:dyDescent="0.4">
      <c r="A6" s="7"/>
      <c r="B6" s="107"/>
      <c r="C6" s="107"/>
      <c r="D6" s="107"/>
      <c r="E6" s="107"/>
      <c r="F6" s="107"/>
      <c r="G6" s="107"/>
      <c r="H6" s="107"/>
      <c r="I6" s="109">
        <v>2023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8" customHeight="1" thickBot="1" x14ac:dyDescent="0.25">
      <c r="A7" s="8"/>
      <c r="B7" s="8"/>
      <c r="C7" s="9"/>
      <c r="D7" s="1" t="s">
        <v>5</v>
      </c>
      <c r="E7" s="1" t="s">
        <v>5</v>
      </c>
      <c r="F7" s="1" t="s">
        <v>5</v>
      </c>
      <c r="G7" s="1" t="s">
        <v>5</v>
      </c>
      <c r="H7" s="143" t="s">
        <v>232</v>
      </c>
      <c r="I7" s="144"/>
      <c r="J7" s="144"/>
      <c r="K7" s="145"/>
      <c r="L7" s="10" t="s">
        <v>7</v>
      </c>
      <c r="M7" s="146" t="s">
        <v>8</v>
      </c>
      <c r="N7" s="149" t="s">
        <v>241</v>
      </c>
      <c r="O7" s="149" t="s">
        <v>10</v>
      </c>
      <c r="P7" s="149" t="s">
        <v>11</v>
      </c>
      <c r="Q7" s="149" t="s">
        <v>242</v>
      </c>
      <c r="R7" s="153" t="s">
        <v>231</v>
      </c>
      <c r="S7" s="154"/>
      <c r="T7" s="154"/>
      <c r="U7" s="154"/>
      <c r="V7" s="155"/>
    </row>
    <row r="8" spans="1:22" ht="26.25" customHeight="1" thickBot="1" x14ac:dyDescent="0.25">
      <c r="A8" s="11" t="s">
        <v>14</v>
      </c>
      <c r="B8" s="12" t="s">
        <v>15</v>
      </c>
      <c r="C8" s="13" t="s">
        <v>16</v>
      </c>
      <c r="D8" s="110" t="s">
        <v>17</v>
      </c>
      <c r="E8" s="110" t="s">
        <v>18</v>
      </c>
      <c r="F8" s="110" t="s">
        <v>19</v>
      </c>
      <c r="G8" s="110" t="s">
        <v>20</v>
      </c>
      <c r="H8" s="111" t="s">
        <v>17</v>
      </c>
      <c r="I8" s="111" t="s">
        <v>18</v>
      </c>
      <c r="J8" s="111" t="s">
        <v>19</v>
      </c>
      <c r="K8" s="111" t="s">
        <v>20</v>
      </c>
      <c r="L8" s="16" t="s">
        <v>21</v>
      </c>
      <c r="M8" s="147"/>
      <c r="N8" s="151"/>
      <c r="O8" s="151"/>
      <c r="P8" s="151"/>
      <c r="Q8" s="151"/>
      <c r="R8" s="157" t="s">
        <v>17</v>
      </c>
      <c r="S8" s="157" t="s">
        <v>18</v>
      </c>
      <c r="T8" s="157" t="s">
        <v>19</v>
      </c>
      <c r="U8" s="157" t="s">
        <v>20</v>
      </c>
      <c r="V8" s="149" t="s">
        <v>243</v>
      </c>
    </row>
    <row r="9" spans="1:22" ht="13.5" thickBot="1" x14ac:dyDescent="0.25">
      <c r="A9" s="17"/>
      <c r="B9" s="3"/>
      <c r="C9" s="13" t="s">
        <v>23</v>
      </c>
      <c r="D9" s="18" t="s">
        <v>228</v>
      </c>
      <c r="E9" s="18" t="s">
        <v>228</v>
      </c>
      <c r="F9" s="18" t="s">
        <v>228</v>
      </c>
      <c r="G9" s="18" t="s">
        <v>228</v>
      </c>
      <c r="H9" s="19" t="s">
        <v>24</v>
      </c>
      <c r="I9" s="19" t="s">
        <v>24</v>
      </c>
      <c r="J9" s="19" t="s">
        <v>24</v>
      </c>
      <c r="K9" s="19" t="s">
        <v>24</v>
      </c>
      <c r="L9" s="20">
        <v>2022</v>
      </c>
      <c r="M9" s="148"/>
      <c r="N9" s="150"/>
      <c r="O9" s="150"/>
      <c r="P9" s="150"/>
      <c r="Q9" s="150"/>
      <c r="R9" s="158"/>
      <c r="S9" s="158"/>
      <c r="T9" s="158"/>
      <c r="U9" s="158"/>
      <c r="V9" s="150"/>
    </row>
    <row r="10" spans="1:22" ht="13.5" thickBot="1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>
        <v>8</v>
      </c>
      <c r="I10" s="22">
        <v>9</v>
      </c>
      <c r="J10" s="23">
        <v>10</v>
      </c>
      <c r="K10" s="23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</row>
    <row r="11" spans="1:22" ht="13.5" thickBot="1" x14ac:dyDescent="0.25">
      <c r="A11" s="24"/>
      <c r="B11" s="25"/>
      <c r="C11" s="26" t="s">
        <v>25</v>
      </c>
      <c r="D11" s="27"/>
      <c r="E11" s="27"/>
      <c r="F11" s="27"/>
      <c r="G11" s="27"/>
      <c r="H11" s="28"/>
      <c r="I11" s="28"/>
      <c r="J11" s="29"/>
      <c r="K11" s="29"/>
      <c r="L11" s="30"/>
      <c r="N11" s="31"/>
      <c r="Q11" s="32"/>
      <c r="R11" s="32"/>
      <c r="S11" s="32"/>
      <c r="T11" s="32"/>
      <c r="U11" s="32"/>
    </row>
    <row r="12" spans="1:22" ht="42" customHeight="1" x14ac:dyDescent="0.2">
      <c r="A12" s="33">
        <v>1</v>
      </c>
      <c r="B12" s="34" t="s">
        <v>26</v>
      </c>
      <c r="C12" s="35" t="s">
        <v>27</v>
      </c>
      <c r="D12" s="119"/>
      <c r="E12" s="120"/>
      <c r="F12" s="121"/>
      <c r="G12" s="120"/>
      <c r="H12" s="121"/>
      <c r="I12" s="121"/>
      <c r="J12" s="121"/>
      <c r="K12" s="121"/>
      <c r="L12" s="38">
        <f t="shared" ref="L12:L21" si="0">H12+I12+J12+K12</f>
        <v>0</v>
      </c>
      <c r="M12" s="38">
        <v>1</v>
      </c>
      <c r="N12" s="38">
        <f>IF(L12&gt;=4,4*M12,0)</f>
        <v>0</v>
      </c>
      <c r="O12" s="38">
        <v>0.5</v>
      </c>
      <c r="P12" s="38">
        <f>IF(L12-4&gt;8,8*O12,IF(L12=0,0,IF(L12&lt;4,0,(L12-4)*O12)))</f>
        <v>0</v>
      </c>
      <c r="Q12" s="38">
        <f t="shared" ref="Q12:Q21" si="1">IF(V12=0,0,N12+P12)</f>
        <v>0</v>
      </c>
      <c r="R12" s="121"/>
      <c r="S12" s="121"/>
      <c r="T12" s="121"/>
      <c r="U12" s="121"/>
      <c r="V12" s="38">
        <f>IF(SUM(R12:U12)&gt;=4,1,0)</f>
        <v>0</v>
      </c>
    </row>
    <row r="13" spans="1:22" ht="35.25" customHeight="1" x14ac:dyDescent="0.25">
      <c r="A13" s="41">
        <v>2</v>
      </c>
      <c r="B13" s="42" t="s">
        <v>28</v>
      </c>
      <c r="C13" s="43" t="s">
        <v>29</v>
      </c>
      <c r="D13" s="122"/>
      <c r="E13" s="123"/>
      <c r="F13" s="124"/>
      <c r="G13" s="125"/>
      <c r="H13" s="126"/>
      <c r="I13" s="126"/>
      <c r="J13" s="126"/>
      <c r="K13" s="126"/>
      <c r="L13" s="46">
        <f t="shared" si="0"/>
        <v>0</v>
      </c>
      <c r="M13" s="46">
        <v>1</v>
      </c>
      <c r="N13" s="46">
        <f t="shared" ref="N13:N21" si="2">IF(L13&gt;=4,4*M13,0)</f>
        <v>0</v>
      </c>
      <c r="O13" s="46">
        <v>0.5</v>
      </c>
      <c r="P13" s="46">
        <f t="shared" ref="P13:P78" si="3">IF(L13-4&gt;8,8*O13,IF(L13=0,0,IF(L13&lt;4,0,(L13-4)*O13)))</f>
        <v>0</v>
      </c>
      <c r="Q13" s="46">
        <f t="shared" si="1"/>
        <v>0</v>
      </c>
      <c r="R13" s="124"/>
      <c r="S13" s="124"/>
      <c r="T13" s="124"/>
      <c r="U13" s="124"/>
      <c r="V13" s="46">
        <f t="shared" ref="V13:V76" si="4">IF(SUM(R13:U13)&gt;=4,1,0)</f>
        <v>0</v>
      </c>
    </row>
    <row r="14" spans="1:22" ht="26.25" customHeight="1" x14ac:dyDescent="0.2">
      <c r="A14" s="41">
        <v>3</v>
      </c>
      <c r="B14" s="42" t="s">
        <v>30</v>
      </c>
      <c r="C14" s="49" t="s">
        <v>31</v>
      </c>
      <c r="D14" s="122"/>
      <c r="E14" s="123"/>
      <c r="F14" s="124"/>
      <c r="G14" s="123"/>
      <c r="H14" s="126"/>
      <c r="I14" s="126"/>
      <c r="J14" s="126"/>
      <c r="K14" s="126"/>
      <c r="L14" s="46">
        <f t="shared" si="0"/>
        <v>0</v>
      </c>
      <c r="M14" s="46">
        <v>1</v>
      </c>
      <c r="N14" s="46">
        <f t="shared" si="2"/>
        <v>0</v>
      </c>
      <c r="O14" s="46">
        <v>0.5</v>
      </c>
      <c r="P14" s="46">
        <f t="shared" si="3"/>
        <v>0</v>
      </c>
      <c r="Q14" s="51">
        <f t="shared" si="1"/>
        <v>0</v>
      </c>
      <c r="R14" s="124"/>
      <c r="S14" s="124"/>
      <c r="T14" s="124"/>
      <c r="U14" s="124"/>
      <c r="V14" s="46">
        <f t="shared" si="4"/>
        <v>0</v>
      </c>
    </row>
    <row r="15" spans="1:22" ht="24.75" customHeight="1" x14ac:dyDescent="0.2">
      <c r="A15" s="41">
        <v>4</v>
      </c>
      <c r="B15" s="42" t="s">
        <v>32</v>
      </c>
      <c r="C15" s="52" t="s">
        <v>33</v>
      </c>
      <c r="D15" s="122"/>
      <c r="E15" s="123"/>
      <c r="F15" s="124"/>
      <c r="G15" s="123"/>
      <c r="H15" s="126"/>
      <c r="I15" s="126"/>
      <c r="J15" s="126"/>
      <c r="K15" s="126"/>
      <c r="L15" s="46">
        <f t="shared" si="0"/>
        <v>0</v>
      </c>
      <c r="M15" s="46">
        <v>1</v>
      </c>
      <c r="N15" s="46">
        <f t="shared" si="2"/>
        <v>0</v>
      </c>
      <c r="O15" s="46">
        <v>0.5</v>
      </c>
      <c r="P15" s="46">
        <f t="shared" si="3"/>
        <v>0</v>
      </c>
      <c r="Q15" s="46">
        <f t="shared" si="1"/>
        <v>0</v>
      </c>
      <c r="R15" s="124"/>
      <c r="S15" s="124"/>
      <c r="T15" s="124"/>
      <c r="U15" s="124"/>
      <c r="V15" s="46">
        <f t="shared" si="4"/>
        <v>0</v>
      </c>
    </row>
    <row r="16" spans="1:22" ht="33" customHeight="1" x14ac:dyDescent="0.25">
      <c r="A16" s="41">
        <v>5</v>
      </c>
      <c r="B16" s="42" t="s">
        <v>34</v>
      </c>
      <c r="C16" s="43" t="s">
        <v>35</v>
      </c>
      <c r="D16" s="122"/>
      <c r="E16" s="123"/>
      <c r="F16" s="124"/>
      <c r="G16" s="125"/>
      <c r="H16" s="126"/>
      <c r="I16" s="126"/>
      <c r="J16" s="126"/>
      <c r="K16" s="126"/>
      <c r="L16" s="46">
        <f t="shared" si="0"/>
        <v>0</v>
      </c>
      <c r="M16" s="46">
        <v>1</v>
      </c>
      <c r="N16" s="46">
        <f t="shared" si="2"/>
        <v>0</v>
      </c>
      <c r="O16" s="46">
        <v>0.5</v>
      </c>
      <c r="P16" s="46">
        <f t="shared" si="3"/>
        <v>0</v>
      </c>
      <c r="Q16" s="46">
        <f t="shared" si="1"/>
        <v>0</v>
      </c>
      <c r="R16" s="124"/>
      <c r="S16" s="124"/>
      <c r="T16" s="124"/>
      <c r="U16" s="124"/>
      <c r="V16" s="46">
        <f t="shared" si="4"/>
        <v>0</v>
      </c>
    </row>
    <row r="17" spans="1:22" ht="31.5" customHeight="1" x14ac:dyDescent="0.25">
      <c r="A17" s="41">
        <v>6</v>
      </c>
      <c r="B17" s="42" t="s">
        <v>36</v>
      </c>
      <c r="C17" s="43" t="s">
        <v>37</v>
      </c>
      <c r="D17" s="122"/>
      <c r="E17" s="123"/>
      <c r="F17" s="124"/>
      <c r="G17" s="125"/>
      <c r="H17" s="126"/>
      <c r="I17" s="126"/>
      <c r="J17" s="126"/>
      <c r="K17" s="126"/>
      <c r="L17" s="46">
        <f t="shared" si="0"/>
        <v>0</v>
      </c>
      <c r="M17" s="46">
        <v>1</v>
      </c>
      <c r="N17" s="46">
        <f t="shared" si="2"/>
        <v>0</v>
      </c>
      <c r="O17" s="46">
        <v>0.5</v>
      </c>
      <c r="P17" s="46">
        <f t="shared" si="3"/>
        <v>0</v>
      </c>
      <c r="Q17" s="46">
        <f t="shared" si="1"/>
        <v>0</v>
      </c>
      <c r="R17" s="124"/>
      <c r="S17" s="124"/>
      <c r="T17" s="124"/>
      <c r="U17" s="124"/>
      <c r="V17" s="46">
        <f t="shared" si="4"/>
        <v>0</v>
      </c>
    </row>
    <row r="18" spans="1:22" ht="27" customHeight="1" x14ac:dyDescent="0.25">
      <c r="A18" s="41">
        <v>7</v>
      </c>
      <c r="B18" s="42" t="s">
        <v>38</v>
      </c>
      <c r="C18" s="43" t="s">
        <v>39</v>
      </c>
      <c r="D18" s="122"/>
      <c r="E18" s="123"/>
      <c r="F18" s="124"/>
      <c r="G18" s="125"/>
      <c r="H18" s="126"/>
      <c r="I18" s="126"/>
      <c r="J18" s="126"/>
      <c r="K18" s="126"/>
      <c r="L18" s="46">
        <f t="shared" si="0"/>
        <v>0</v>
      </c>
      <c r="M18" s="46">
        <v>1</v>
      </c>
      <c r="N18" s="46">
        <f t="shared" si="2"/>
        <v>0</v>
      </c>
      <c r="O18" s="46">
        <v>0.5</v>
      </c>
      <c r="P18" s="46">
        <f t="shared" si="3"/>
        <v>0</v>
      </c>
      <c r="Q18" s="46">
        <f t="shared" si="1"/>
        <v>0</v>
      </c>
      <c r="R18" s="124"/>
      <c r="S18" s="124"/>
      <c r="T18" s="124"/>
      <c r="U18" s="124"/>
      <c r="V18" s="46">
        <f t="shared" si="4"/>
        <v>0</v>
      </c>
    </row>
    <row r="19" spans="1:22" ht="29.25" customHeight="1" x14ac:dyDescent="0.25">
      <c r="A19" s="41">
        <v>8</v>
      </c>
      <c r="B19" s="42" t="s">
        <v>40</v>
      </c>
      <c r="C19" s="43" t="s">
        <v>41</v>
      </c>
      <c r="D19" s="122"/>
      <c r="E19" s="123"/>
      <c r="F19" s="124"/>
      <c r="G19" s="125"/>
      <c r="H19" s="126"/>
      <c r="I19" s="126"/>
      <c r="J19" s="126"/>
      <c r="K19" s="126"/>
      <c r="L19" s="46">
        <f t="shared" si="0"/>
        <v>0</v>
      </c>
      <c r="M19" s="46">
        <v>1</v>
      </c>
      <c r="N19" s="46">
        <f t="shared" si="2"/>
        <v>0</v>
      </c>
      <c r="O19" s="46">
        <v>0.5</v>
      </c>
      <c r="P19" s="46">
        <f t="shared" si="3"/>
        <v>0</v>
      </c>
      <c r="Q19" s="46">
        <f t="shared" si="1"/>
        <v>0</v>
      </c>
      <c r="R19" s="124"/>
      <c r="S19" s="124"/>
      <c r="T19" s="124"/>
      <c r="U19" s="124"/>
      <c r="V19" s="46">
        <f t="shared" si="4"/>
        <v>0</v>
      </c>
    </row>
    <row r="20" spans="1:22" ht="26.25" customHeight="1" x14ac:dyDescent="0.2">
      <c r="A20" s="41">
        <v>9</v>
      </c>
      <c r="B20" s="42" t="s">
        <v>42</v>
      </c>
      <c r="C20" s="52" t="s">
        <v>43</v>
      </c>
      <c r="D20" s="122"/>
      <c r="E20" s="123"/>
      <c r="F20" s="124"/>
      <c r="G20" s="123"/>
      <c r="H20" s="126"/>
      <c r="I20" s="126"/>
      <c r="J20" s="126"/>
      <c r="K20" s="126"/>
      <c r="L20" s="46">
        <f t="shared" si="0"/>
        <v>0</v>
      </c>
      <c r="M20" s="46">
        <v>1</v>
      </c>
      <c r="N20" s="46">
        <f t="shared" si="2"/>
        <v>0</v>
      </c>
      <c r="O20" s="46">
        <v>0.5</v>
      </c>
      <c r="P20" s="46">
        <f t="shared" si="3"/>
        <v>0</v>
      </c>
      <c r="Q20" s="46">
        <f t="shared" si="1"/>
        <v>0</v>
      </c>
      <c r="R20" s="124"/>
      <c r="S20" s="124"/>
      <c r="T20" s="124"/>
      <c r="U20" s="124"/>
      <c r="V20" s="46">
        <f t="shared" si="4"/>
        <v>0</v>
      </c>
    </row>
    <row r="21" spans="1:22" ht="26.25" customHeight="1" x14ac:dyDescent="0.2">
      <c r="A21" s="41">
        <v>10</v>
      </c>
      <c r="B21" s="42" t="s">
        <v>44</v>
      </c>
      <c r="C21" s="52" t="s">
        <v>45</v>
      </c>
      <c r="D21" s="122"/>
      <c r="E21" s="123"/>
      <c r="F21" s="124"/>
      <c r="G21" s="123"/>
      <c r="H21" s="126"/>
      <c r="I21" s="126"/>
      <c r="J21" s="126"/>
      <c r="K21" s="126"/>
      <c r="L21" s="46">
        <f t="shared" si="0"/>
        <v>0</v>
      </c>
      <c r="M21" s="46">
        <v>1</v>
      </c>
      <c r="N21" s="46">
        <f t="shared" si="2"/>
        <v>0</v>
      </c>
      <c r="O21" s="46">
        <v>0.5</v>
      </c>
      <c r="P21" s="46">
        <f t="shared" si="3"/>
        <v>0</v>
      </c>
      <c r="Q21" s="46">
        <f t="shared" si="1"/>
        <v>0</v>
      </c>
      <c r="R21" s="124"/>
      <c r="S21" s="124"/>
      <c r="T21" s="124"/>
      <c r="U21" s="124"/>
      <c r="V21" s="46">
        <f t="shared" si="4"/>
        <v>0</v>
      </c>
    </row>
    <row r="22" spans="1:22" x14ac:dyDescent="0.2">
      <c r="A22" s="41"/>
      <c r="B22" s="42"/>
      <c r="C22" s="54"/>
      <c r="D22" s="127"/>
      <c r="E22" s="128"/>
      <c r="F22" s="124"/>
      <c r="G22" s="128"/>
      <c r="H22" s="126"/>
      <c r="I22" s="126"/>
      <c r="J22" s="126"/>
      <c r="K22" s="126"/>
      <c r="L22" s="46"/>
      <c r="M22" s="46"/>
      <c r="N22" s="46"/>
      <c r="O22" s="46"/>
      <c r="P22" s="46"/>
      <c r="Q22" s="46"/>
      <c r="R22" s="124"/>
      <c r="S22" s="124"/>
      <c r="T22" s="124"/>
      <c r="U22" s="124"/>
      <c r="V22" s="46">
        <f t="shared" si="4"/>
        <v>0</v>
      </c>
    </row>
    <row r="23" spans="1:22" x14ac:dyDescent="0.2">
      <c r="A23" s="57"/>
      <c r="B23" s="42"/>
      <c r="C23" s="58" t="s">
        <v>46</v>
      </c>
      <c r="D23" s="129"/>
      <c r="E23" s="130"/>
      <c r="F23" s="124"/>
      <c r="G23" s="130"/>
      <c r="H23" s="126"/>
      <c r="I23" s="126"/>
      <c r="J23" s="126"/>
      <c r="K23" s="126"/>
      <c r="L23" s="46"/>
      <c r="M23" s="46"/>
      <c r="N23" s="46"/>
      <c r="O23" s="46"/>
      <c r="P23" s="46"/>
      <c r="Q23" s="46"/>
      <c r="R23" s="124"/>
      <c r="S23" s="124"/>
      <c r="T23" s="124"/>
      <c r="U23" s="124"/>
      <c r="V23" s="46">
        <f t="shared" si="4"/>
        <v>0</v>
      </c>
    </row>
    <row r="24" spans="1:22" ht="33.75" customHeight="1" x14ac:dyDescent="0.25">
      <c r="A24" s="41">
        <v>11</v>
      </c>
      <c r="B24" s="42" t="s">
        <v>47</v>
      </c>
      <c r="C24" s="43" t="s">
        <v>48</v>
      </c>
      <c r="D24" s="122"/>
      <c r="E24" s="123"/>
      <c r="F24" s="124"/>
      <c r="G24" s="125"/>
      <c r="H24" s="126"/>
      <c r="I24" s="126"/>
      <c r="J24" s="126"/>
      <c r="K24" s="126"/>
      <c r="L24" s="46">
        <f t="shared" ref="L24:L55" si="5">H24+I24+J24+K24</f>
        <v>0</v>
      </c>
      <c r="M24" s="46">
        <v>1</v>
      </c>
      <c r="N24" s="46">
        <f t="shared" ref="N24:N89" si="6">IF(L24&gt;=4,4*M24,0)</f>
        <v>0</v>
      </c>
      <c r="O24" s="46">
        <v>0.5</v>
      </c>
      <c r="P24" s="46">
        <f t="shared" si="3"/>
        <v>0</v>
      </c>
      <c r="Q24" s="46">
        <f t="shared" ref="Q24:Q55" si="7">IF(V24=0,0,N24+P24)</f>
        <v>0</v>
      </c>
      <c r="R24" s="124"/>
      <c r="S24" s="124"/>
      <c r="T24" s="124"/>
      <c r="U24" s="124"/>
      <c r="V24" s="46">
        <f t="shared" si="4"/>
        <v>0</v>
      </c>
    </row>
    <row r="25" spans="1:22" ht="37.5" customHeight="1" x14ac:dyDescent="0.25">
      <c r="A25" s="41">
        <v>12</v>
      </c>
      <c r="B25" s="42" t="s">
        <v>49</v>
      </c>
      <c r="C25" s="43" t="s">
        <v>50</v>
      </c>
      <c r="D25" s="122"/>
      <c r="E25" s="123"/>
      <c r="F25" s="124"/>
      <c r="G25" s="125"/>
      <c r="H25" s="126"/>
      <c r="I25" s="126"/>
      <c r="J25" s="126"/>
      <c r="K25" s="126"/>
      <c r="L25" s="46">
        <f t="shared" si="5"/>
        <v>0</v>
      </c>
      <c r="M25" s="46">
        <v>1</v>
      </c>
      <c r="N25" s="46">
        <f t="shared" si="6"/>
        <v>0</v>
      </c>
      <c r="O25" s="46">
        <v>0.5</v>
      </c>
      <c r="P25" s="46">
        <f t="shared" si="3"/>
        <v>0</v>
      </c>
      <c r="Q25" s="46">
        <f t="shared" si="7"/>
        <v>0</v>
      </c>
      <c r="R25" s="124"/>
      <c r="S25" s="124"/>
      <c r="T25" s="124"/>
      <c r="U25" s="124"/>
      <c r="V25" s="46">
        <f t="shared" si="4"/>
        <v>0</v>
      </c>
    </row>
    <row r="26" spans="1:22" ht="15.75" x14ac:dyDescent="0.25">
      <c r="A26" s="41">
        <v>13</v>
      </c>
      <c r="B26" s="42" t="s">
        <v>51</v>
      </c>
      <c r="C26" s="43" t="s">
        <v>52</v>
      </c>
      <c r="D26" s="122"/>
      <c r="E26" s="123"/>
      <c r="F26" s="124"/>
      <c r="G26" s="125"/>
      <c r="H26" s="126"/>
      <c r="I26" s="126"/>
      <c r="J26" s="126"/>
      <c r="K26" s="126"/>
      <c r="L26" s="46">
        <f t="shared" si="5"/>
        <v>0</v>
      </c>
      <c r="M26" s="46">
        <v>1</v>
      </c>
      <c r="N26" s="46">
        <f t="shared" si="6"/>
        <v>0</v>
      </c>
      <c r="O26" s="46">
        <v>0.5</v>
      </c>
      <c r="P26" s="46">
        <f t="shared" si="3"/>
        <v>0</v>
      </c>
      <c r="Q26" s="46">
        <f t="shared" si="7"/>
        <v>0</v>
      </c>
      <c r="R26" s="124"/>
      <c r="S26" s="124"/>
      <c r="T26" s="124"/>
      <c r="U26" s="124"/>
      <c r="V26" s="46">
        <f t="shared" si="4"/>
        <v>0</v>
      </c>
    </row>
    <row r="27" spans="1:22" ht="15.75" x14ac:dyDescent="0.25">
      <c r="A27" s="41">
        <v>14</v>
      </c>
      <c r="B27" s="42" t="s">
        <v>53</v>
      </c>
      <c r="C27" s="43" t="s">
        <v>54</v>
      </c>
      <c r="D27" s="122"/>
      <c r="E27" s="123"/>
      <c r="F27" s="124"/>
      <c r="G27" s="125"/>
      <c r="H27" s="126"/>
      <c r="I27" s="126"/>
      <c r="J27" s="126"/>
      <c r="K27" s="126"/>
      <c r="L27" s="46">
        <f t="shared" si="5"/>
        <v>0</v>
      </c>
      <c r="M27" s="46">
        <v>1</v>
      </c>
      <c r="N27" s="46">
        <f t="shared" si="6"/>
        <v>0</v>
      </c>
      <c r="O27" s="46">
        <v>0.5</v>
      </c>
      <c r="P27" s="46">
        <f t="shared" si="3"/>
        <v>0</v>
      </c>
      <c r="Q27" s="46">
        <f t="shared" si="7"/>
        <v>0</v>
      </c>
      <c r="R27" s="124"/>
      <c r="S27" s="124"/>
      <c r="T27" s="124"/>
      <c r="U27" s="124"/>
      <c r="V27" s="46">
        <f t="shared" si="4"/>
        <v>0</v>
      </c>
    </row>
    <row r="28" spans="1:22" ht="39" customHeight="1" x14ac:dyDescent="0.25">
      <c r="A28" s="41">
        <v>15</v>
      </c>
      <c r="B28" s="42" t="s">
        <v>55</v>
      </c>
      <c r="C28" s="43" t="s">
        <v>56</v>
      </c>
      <c r="D28" s="122"/>
      <c r="E28" s="123"/>
      <c r="F28" s="124"/>
      <c r="G28" s="125"/>
      <c r="H28" s="126"/>
      <c r="I28" s="126"/>
      <c r="J28" s="126"/>
      <c r="K28" s="126"/>
      <c r="L28" s="46">
        <f t="shared" si="5"/>
        <v>0</v>
      </c>
      <c r="M28" s="46">
        <v>1</v>
      </c>
      <c r="N28" s="46">
        <f t="shared" si="6"/>
        <v>0</v>
      </c>
      <c r="O28" s="46">
        <v>0.5</v>
      </c>
      <c r="P28" s="46">
        <f t="shared" si="3"/>
        <v>0</v>
      </c>
      <c r="Q28" s="46">
        <f t="shared" si="7"/>
        <v>0</v>
      </c>
      <c r="R28" s="124"/>
      <c r="S28" s="124"/>
      <c r="T28" s="124"/>
      <c r="U28" s="124"/>
      <c r="V28" s="46">
        <f t="shared" si="4"/>
        <v>0</v>
      </c>
    </row>
    <row r="29" spans="1:22" ht="33.75" customHeight="1" x14ac:dyDescent="0.25">
      <c r="A29" s="41">
        <v>16</v>
      </c>
      <c r="B29" s="42" t="s">
        <v>57</v>
      </c>
      <c r="C29" s="43" t="s">
        <v>58</v>
      </c>
      <c r="D29" s="122"/>
      <c r="E29" s="123"/>
      <c r="F29" s="124"/>
      <c r="G29" s="125"/>
      <c r="H29" s="126"/>
      <c r="I29" s="126"/>
      <c r="J29" s="126"/>
      <c r="K29" s="126"/>
      <c r="L29" s="46">
        <f t="shared" si="5"/>
        <v>0</v>
      </c>
      <c r="M29" s="46">
        <v>1</v>
      </c>
      <c r="N29" s="46">
        <f t="shared" si="6"/>
        <v>0</v>
      </c>
      <c r="O29" s="46">
        <v>0.5</v>
      </c>
      <c r="P29" s="46">
        <f t="shared" si="3"/>
        <v>0</v>
      </c>
      <c r="Q29" s="46">
        <f t="shared" si="7"/>
        <v>0</v>
      </c>
      <c r="R29" s="124"/>
      <c r="S29" s="124"/>
      <c r="T29" s="124"/>
      <c r="U29" s="124"/>
      <c r="V29" s="46">
        <f t="shared" si="4"/>
        <v>0</v>
      </c>
    </row>
    <row r="30" spans="1:22" ht="15.75" x14ac:dyDescent="0.25">
      <c r="A30" s="41">
        <v>17</v>
      </c>
      <c r="B30" s="42" t="s">
        <v>59</v>
      </c>
      <c r="C30" s="43" t="s">
        <v>60</v>
      </c>
      <c r="D30" s="122"/>
      <c r="E30" s="123"/>
      <c r="F30" s="124"/>
      <c r="G30" s="125"/>
      <c r="H30" s="126"/>
      <c r="I30" s="126"/>
      <c r="J30" s="126"/>
      <c r="K30" s="126"/>
      <c r="L30" s="46">
        <f t="shared" si="5"/>
        <v>0</v>
      </c>
      <c r="M30" s="46">
        <v>1</v>
      </c>
      <c r="N30" s="46">
        <f t="shared" si="6"/>
        <v>0</v>
      </c>
      <c r="O30" s="46">
        <v>0.5</v>
      </c>
      <c r="P30" s="46">
        <f t="shared" si="3"/>
        <v>0</v>
      </c>
      <c r="Q30" s="46">
        <f t="shared" si="7"/>
        <v>0</v>
      </c>
      <c r="R30" s="124"/>
      <c r="S30" s="124"/>
      <c r="T30" s="124"/>
      <c r="U30" s="124"/>
      <c r="V30" s="46">
        <f t="shared" si="4"/>
        <v>0</v>
      </c>
    </row>
    <row r="31" spans="1:22" ht="15.75" x14ac:dyDescent="0.25">
      <c r="A31" s="41">
        <v>18</v>
      </c>
      <c r="B31" s="42" t="s">
        <v>61</v>
      </c>
      <c r="C31" s="43" t="s">
        <v>62</v>
      </c>
      <c r="D31" s="122"/>
      <c r="E31" s="123"/>
      <c r="F31" s="124"/>
      <c r="G31" s="125"/>
      <c r="H31" s="126"/>
      <c r="I31" s="126"/>
      <c r="J31" s="126"/>
      <c r="K31" s="126"/>
      <c r="L31" s="46">
        <f t="shared" si="5"/>
        <v>0</v>
      </c>
      <c r="M31" s="46">
        <v>1</v>
      </c>
      <c r="N31" s="46">
        <f t="shared" si="6"/>
        <v>0</v>
      </c>
      <c r="O31" s="46">
        <v>0.5</v>
      </c>
      <c r="P31" s="46">
        <f t="shared" si="3"/>
        <v>0</v>
      </c>
      <c r="Q31" s="46">
        <f t="shared" si="7"/>
        <v>0</v>
      </c>
      <c r="R31" s="124"/>
      <c r="S31" s="124"/>
      <c r="T31" s="124"/>
      <c r="U31" s="124"/>
      <c r="V31" s="46">
        <f t="shared" si="4"/>
        <v>0</v>
      </c>
    </row>
    <row r="32" spans="1:22" ht="37.5" customHeight="1" x14ac:dyDescent="0.25">
      <c r="A32" s="41">
        <v>19</v>
      </c>
      <c r="B32" s="42" t="s">
        <v>63</v>
      </c>
      <c r="C32" s="43" t="s">
        <v>64</v>
      </c>
      <c r="D32" s="122"/>
      <c r="E32" s="123"/>
      <c r="F32" s="124"/>
      <c r="G32" s="125"/>
      <c r="H32" s="126"/>
      <c r="I32" s="126"/>
      <c r="J32" s="126"/>
      <c r="K32" s="126"/>
      <c r="L32" s="46">
        <f t="shared" si="5"/>
        <v>0</v>
      </c>
      <c r="M32" s="46">
        <v>1</v>
      </c>
      <c r="N32" s="46">
        <f t="shared" si="6"/>
        <v>0</v>
      </c>
      <c r="O32" s="46">
        <v>0.5</v>
      </c>
      <c r="P32" s="46">
        <f t="shared" si="3"/>
        <v>0</v>
      </c>
      <c r="Q32" s="46">
        <f t="shared" si="7"/>
        <v>0</v>
      </c>
      <c r="R32" s="124"/>
      <c r="S32" s="124"/>
      <c r="T32" s="124"/>
      <c r="U32" s="124"/>
      <c r="V32" s="46">
        <f t="shared" si="4"/>
        <v>0</v>
      </c>
    </row>
    <row r="33" spans="1:22" ht="15.75" x14ac:dyDescent="0.25">
      <c r="A33" s="41">
        <v>20</v>
      </c>
      <c r="B33" s="42" t="s">
        <v>65</v>
      </c>
      <c r="C33" s="43" t="s">
        <v>66</v>
      </c>
      <c r="D33" s="122"/>
      <c r="E33" s="123"/>
      <c r="F33" s="124"/>
      <c r="G33" s="125"/>
      <c r="H33" s="126"/>
      <c r="I33" s="126"/>
      <c r="J33" s="126"/>
      <c r="K33" s="126"/>
      <c r="L33" s="46">
        <f t="shared" si="5"/>
        <v>0</v>
      </c>
      <c r="M33" s="46">
        <v>1</v>
      </c>
      <c r="N33" s="46">
        <f t="shared" si="6"/>
        <v>0</v>
      </c>
      <c r="O33" s="46">
        <v>0.5</v>
      </c>
      <c r="P33" s="46">
        <f t="shared" si="3"/>
        <v>0</v>
      </c>
      <c r="Q33" s="46">
        <f t="shared" si="7"/>
        <v>0</v>
      </c>
      <c r="R33" s="124"/>
      <c r="S33" s="124"/>
      <c r="T33" s="124"/>
      <c r="U33" s="124"/>
      <c r="V33" s="46">
        <f t="shared" si="4"/>
        <v>0</v>
      </c>
    </row>
    <row r="34" spans="1:22" ht="15.75" x14ac:dyDescent="0.25">
      <c r="A34" s="41">
        <v>21</v>
      </c>
      <c r="B34" s="42" t="s">
        <v>67</v>
      </c>
      <c r="C34" s="43" t="s">
        <v>68</v>
      </c>
      <c r="D34" s="122"/>
      <c r="E34" s="123"/>
      <c r="F34" s="124"/>
      <c r="G34" s="125"/>
      <c r="H34" s="126"/>
      <c r="I34" s="126"/>
      <c r="J34" s="126"/>
      <c r="K34" s="126"/>
      <c r="L34" s="46">
        <f t="shared" si="5"/>
        <v>0</v>
      </c>
      <c r="M34" s="46">
        <v>1</v>
      </c>
      <c r="N34" s="46">
        <f t="shared" si="6"/>
        <v>0</v>
      </c>
      <c r="O34" s="46">
        <v>0.5</v>
      </c>
      <c r="P34" s="46">
        <f t="shared" si="3"/>
        <v>0</v>
      </c>
      <c r="Q34" s="46">
        <f t="shared" si="7"/>
        <v>0</v>
      </c>
      <c r="R34" s="124"/>
      <c r="S34" s="124"/>
      <c r="T34" s="124"/>
      <c r="U34" s="124"/>
      <c r="V34" s="46">
        <f t="shared" si="4"/>
        <v>0</v>
      </c>
    </row>
    <row r="35" spans="1:22" ht="15.75" x14ac:dyDescent="0.25">
      <c r="A35" s="41">
        <v>22</v>
      </c>
      <c r="B35" s="42" t="s">
        <v>69</v>
      </c>
      <c r="C35" s="43" t="s">
        <v>70</v>
      </c>
      <c r="D35" s="122"/>
      <c r="E35" s="123"/>
      <c r="F35" s="124"/>
      <c r="G35" s="125"/>
      <c r="H35" s="126"/>
      <c r="I35" s="126"/>
      <c r="J35" s="126"/>
      <c r="K35" s="126"/>
      <c r="L35" s="46">
        <f t="shared" si="5"/>
        <v>0</v>
      </c>
      <c r="M35" s="46">
        <v>1</v>
      </c>
      <c r="N35" s="46">
        <f t="shared" si="6"/>
        <v>0</v>
      </c>
      <c r="O35" s="46">
        <v>0.5</v>
      </c>
      <c r="P35" s="46">
        <f t="shared" si="3"/>
        <v>0</v>
      </c>
      <c r="Q35" s="46">
        <f t="shared" si="7"/>
        <v>0</v>
      </c>
      <c r="R35" s="124"/>
      <c r="S35" s="124"/>
      <c r="T35" s="124"/>
      <c r="U35" s="124"/>
      <c r="V35" s="46">
        <f t="shared" si="4"/>
        <v>0</v>
      </c>
    </row>
    <row r="36" spans="1:22" ht="15.75" x14ac:dyDescent="0.25">
      <c r="A36" s="41">
        <v>23</v>
      </c>
      <c r="B36" s="42" t="s">
        <v>71</v>
      </c>
      <c r="C36" s="43" t="s">
        <v>72</v>
      </c>
      <c r="D36" s="122"/>
      <c r="E36" s="123"/>
      <c r="F36" s="124"/>
      <c r="G36" s="125"/>
      <c r="H36" s="126"/>
      <c r="I36" s="126"/>
      <c r="J36" s="126"/>
      <c r="K36" s="126"/>
      <c r="L36" s="46">
        <f t="shared" si="5"/>
        <v>0</v>
      </c>
      <c r="M36" s="46">
        <v>1</v>
      </c>
      <c r="N36" s="46">
        <f t="shared" si="6"/>
        <v>0</v>
      </c>
      <c r="O36" s="46">
        <v>0.5</v>
      </c>
      <c r="P36" s="46">
        <f t="shared" si="3"/>
        <v>0</v>
      </c>
      <c r="Q36" s="46">
        <f t="shared" si="7"/>
        <v>0</v>
      </c>
      <c r="R36" s="124"/>
      <c r="S36" s="124"/>
      <c r="T36" s="124"/>
      <c r="U36" s="124"/>
      <c r="V36" s="46">
        <f t="shared" si="4"/>
        <v>0</v>
      </c>
    </row>
    <row r="37" spans="1:22" ht="36" customHeight="1" x14ac:dyDescent="0.25">
      <c r="A37" s="41">
        <v>24</v>
      </c>
      <c r="B37" s="42" t="s">
        <v>73</v>
      </c>
      <c r="C37" s="43" t="s">
        <v>74</v>
      </c>
      <c r="D37" s="122"/>
      <c r="E37" s="123"/>
      <c r="F37" s="124"/>
      <c r="G37" s="125"/>
      <c r="H37" s="126"/>
      <c r="I37" s="126"/>
      <c r="J37" s="126"/>
      <c r="K37" s="126"/>
      <c r="L37" s="46">
        <f t="shared" si="5"/>
        <v>0</v>
      </c>
      <c r="M37" s="46">
        <v>1</v>
      </c>
      <c r="N37" s="46">
        <f t="shared" si="6"/>
        <v>0</v>
      </c>
      <c r="O37" s="46">
        <v>0.5</v>
      </c>
      <c r="P37" s="46">
        <f t="shared" si="3"/>
        <v>0</v>
      </c>
      <c r="Q37" s="46">
        <f t="shared" si="7"/>
        <v>0</v>
      </c>
      <c r="R37" s="124"/>
      <c r="S37" s="124"/>
      <c r="T37" s="124"/>
      <c r="U37" s="124"/>
      <c r="V37" s="46">
        <f t="shared" si="4"/>
        <v>0</v>
      </c>
    </row>
    <row r="38" spans="1:22" ht="15.75" x14ac:dyDescent="0.25">
      <c r="A38" s="41">
        <v>25</v>
      </c>
      <c r="B38" s="42" t="s">
        <v>75</v>
      </c>
      <c r="C38" s="43" t="s">
        <v>76</v>
      </c>
      <c r="D38" s="122"/>
      <c r="E38" s="123"/>
      <c r="F38" s="124"/>
      <c r="G38" s="125"/>
      <c r="H38" s="126"/>
      <c r="I38" s="126"/>
      <c r="J38" s="126"/>
      <c r="K38" s="126"/>
      <c r="L38" s="46">
        <f t="shared" si="5"/>
        <v>0</v>
      </c>
      <c r="M38" s="46">
        <v>1</v>
      </c>
      <c r="N38" s="46">
        <f t="shared" si="6"/>
        <v>0</v>
      </c>
      <c r="O38" s="46">
        <v>0.5</v>
      </c>
      <c r="P38" s="46">
        <f t="shared" si="3"/>
        <v>0</v>
      </c>
      <c r="Q38" s="46">
        <f t="shared" si="7"/>
        <v>0</v>
      </c>
      <c r="R38" s="124"/>
      <c r="S38" s="124"/>
      <c r="T38" s="124"/>
      <c r="U38" s="124"/>
      <c r="V38" s="46">
        <f t="shared" si="4"/>
        <v>0</v>
      </c>
    </row>
    <row r="39" spans="1:22" ht="15.75" x14ac:dyDescent="0.25">
      <c r="A39" s="41">
        <v>26</v>
      </c>
      <c r="B39" s="42" t="s">
        <v>77</v>
      </c>
      <c r="C39" s="43" t="s">
        <v>78</v>
      </c>
      <c r="D39" s="122"/>
      <c r="E39" s="123"/>
      <c r="F39" s="124"/>
      <c r="G39" s="125"/>
      <c r="H39" s="126"/>
      <c r="I39" s="126"/>
      <c r="J39" s="126"/>
      <c r="K39" s="126"/>
      <c r="L39" s="46">
        <f t="shared" si="5"/>
        <v>0</v>
      </c>
      <c r="M39" s="46">
        <v>1</v>
      </c>
      <c r="N39" s="46">
        <f t="shared" si="6"/>
        <v>0</v>
      </c>
      <c r="O39" s="46">
        <v>0.5</v>
      </c>
      <c r="P39" s="46">
        <f t="shared" si="3"/>
        <v>0</v>
      </c>
      <c r="Q39" s="46">
        <f t="shared" si="7"/>
        <v>0</v>
      </c>
      <c r="R39" s="124"/>
      <c r="S39" s="124"/>
      <c r="T39" s="124"/>
      <c r="U39" s="124"/>
      <c r="V39" s="46">
        <f t="shared" si="4"/>
        <v>0</v>
      </c>
    </row>
    <row r="40" spans="1:22" ht="15.75" x14ac:dyDescent="0.25">
      <c r="A40" s="41">
        <v>27</v>
      </c>
      <c r="B40" s="42" t="s">
        <v>79</v>
      </c>
      <c r="C40" s="43" t="s">
        <v>80</v>
      </c>
      <c r="D40" s="122"/>
      <c r="E40" s="123"/>
      <c r="F40" s="124"/>
      <c r="G40" s="125"/>
      <c r="H40" s="126"/>
      <c r="I40" s="126"/>
      <c r="J40" s="126"/>
      <c r="K40" s="126"/>
      <c r="L40" s="46">
        <f t="shared" si="5"/>
        <v>0</v>
      </c>
      <c r="M40" s="46">
        <v>1</v>
      </c>
      <c r="N40" s="46">
        <f t="shared" si="6"/>
        <v>0</v>
      </c>
      <c r="O40" s="46">
        <v>0.5</v>
      </c>
      <c r="P40" s="46">
        <f t="shared" si="3"/>
        <v>0</v>
      </c>
      <c r="Q40" s="46">
        <f t="shared" si="7"/>
        <v>0</v>
      </c>
      <c r="R40" s="124"/>
      <c r="S40" s="124"/>
      <c r="T40" s="124"/>
      <c r="U40" s="124"/>
      <c r="V40" s="46">
        <f t="shared" si="4"/>
        <v>0</v>
      </c>
    </row>
    <row r="41" spans="1:22" ht="15.75" x14ac:dyDescent="0.25">
      <c r="A41" s="41">
        <v>28</v>
      </c>
      <c r="B41" s="42" t="s">
        <v>81</v>
      </c>
      <c r="C41" s="43" t="s">
        <v>82</v>
      </c>
      <c r="D41" s="122"/>
      <c r="E41" s="123"/>
      <c r="F41" s="124"/>
      <c r="G41" s="125"/>
      <c r="H41" s="126"/>
      <c r="I41" s="126"/>
      <c r="J41" s="126"/>
      <c r="K41" s="126"/>
      <c r="L41" s="46">
        <f t="shared" si="5"/>
        <v>0</v>
      </c>
      <c r="M41" s="46">
        <v>1</v>
      </c>
      <c r="N41" s="46">
        <f t="shared" si="6"/>
        <v>0</v>
      </c>
      <c r="O41" s="46">
        <v>0.5</v>
      </c>
      <c r="P41" s="46">
        <f t="shared" si="3"/>
        <v>0</v>
      </c>
      <c r="Q41" s="46">
        <f t="shared" si="7"/>
        <v>0</v>
      </c>
      <c r="R41" s="124"/>
      <c r="S41" s="124"/>
      <c r="T41" s="124"/>
      <c r="U41" s="124"/>
      <c r="V41" s="46">
        <f t="shared" si="4"/>
        <v>0</v>
      </c>
    </row>
    <row r="42" spans="1:22" ht="36" customHeight="1" x14ac:dyDescent="0.25">
      <c r="A42" s="41">
        <v>29</v>
      </c>
      <c r="B42" s="42" t="s">
        <v>83</v>
      </c>
      <c r="C42" s="43" t="s">
        <v>84</v>
      </c>
      <c r="D42" s="122"/>
      <c r="E42" s="123"/>
      <c r="F42" s="124"/>
      <c r="G42" s="125"/>
      <c r="H42" s="126"/>
      <c r="I42" s="126"/>
      <c r="J42" s="126"/>
      <c r="K42" s="126"/>
      <c r="L42" s="46">
        <f t="shared" si="5"/>
        <v>0</v>
      </c>
      <c r="M42" s="46">
        <v>1</v>
      </c>
      <c r="N42" s="46">
        <f t="shared" si="6"/>
        <v>0</v>
      </c>
      <c r="O42" s="46">
        <v>0.5</v>
      </c>
      <c r="P42" s="46">
        <f t="shared" si="3"/>
        <v>0</v>
      </c>
      <c r="Q42" s="46">
        <f t="shared" si="7"/>
        <v>0</v>
      </c>
      <c r="R42" s="124"/>
      <c r="S42" s="124"/>
      <c r="T42" s="124"/>
      <c r="U42" s="124"/>
      <c r="V42" s="46">
        <f t="shared" si="4"/>
        <v>0</v>
      </c>
    </row>
    <row r="43" spans="1:22" ht="34.5" customHeight="1" x14ac:dyDescent="0.25">
      <c r="A43" s="41">
        <v>30</v>
      </c>
      <c r="B43" s="42" t="s">
        <v>85</v>
      </c>
      <c r="C43" s="43" t="s">
        <v>86</v>
      </c>
      <c r="D43" s="122"/>
      <c r="E43" s="123"/>
      <c r="F43" s="124"/>
      <c r="G43" s="125"/>
      <c r="H43" s="126"/>
      <c r="I43" s="126"/>
      <c r="J43" s="126"/>
      <c r="K43" s="126"/>
      <c r="L43" s="46">
        <f t="shared" si="5"/>
        <v>0</v>
      </c>
      <c r="M43" s="46">
        <v>1</v>
      </c>
      <c r="N43" s="46">
        <f t="shared" si="6"/>
        <v>0</v>
      </c>
      <c r="O43" s="46">
        <v>0.5</v>
      </c>
      <c r="P43" s="46">
        <f t="shared" si="3"/>
        <v>0</v>
      </c>
      <c r="Q43" s="46">
        <f t="shared" si="7"/>
        <v>0</v>
      </c>
      <c r="R43" s="124"/>
      <c r="S43" s="124"/>
      <c r="T43" s="124"/>
      <c r="U43" s="124"/>
      <c r="V43" s="46">
        <f t="shared" si="4"/>
        <v>0</v>
      </c>
    </row>
    <row r="44" spans="1:22" ht="30.75" customHeight="1" x14ac:dyDescent="0.25">
      <c r="A44" s="41">
        <v>31</v>
      </c>
      <c r="B44" s="42" t="s">
        <v>87</v>
      </c>
      <c r="C44" s="43" t="s">
        <v>88</v>
      </c>
      <c r="D44" s="122"/>
      <c r="E44" s="123"/>
      <c r="F44" s="124"/>
      <c r="G44" s="125"/>
      <c r="H44" s="126"/>
      <c r="I44" s="126"/>
      <c r="J44" s="126"/>
      <c r="K44" s="126"/>
      <c r="L44" s="46">
        <f t="shared" si="5"/>
        <v>0</v>
      </c>
      <c r="M44" s="46">
        <v>1</v>
      </c>
      <c r="N44" s="46">
        <f t="shared" si="6"/>
        <v>0</v>
      </c>
      <c r="O44" s="46">
        <v>0.5</v>
      </c>
      <c r="P44" s="46">
        <f t="shared" si="3"/>
        <v>0</v>
      </c>
      <c r="Q44" s="46">
        <f t="shared" si="7"/>
        <v>0</v>
      </c>
      <c r="R44" s="124"/>
      <c r="S44" s="124"/>
      <c r="T44" s="124"/>
      <c r="U44" s="124"/>
      <c r="V44" s="46">
        <f t="shared" si="4"/>
        <v>0</v>
      </c>
    </row>
    <row r="45" spans="1:22" ht="39.75" customHeight="1" x14ac:dyDescent="0.25">
      <c r="A45" s="41">
        <v>32</v>
      </c>
      <c r="B45" s="42" t="s">
        <v>89</v>
      </c>
      <c r="C45" s="43" t="s">
        <v>90</v>
      </c>
      <c r="D45" s="122"/>
      <c r="E45" s="123"/>
      <c r="F45" s="124"/>
      <c r="G45" s="125"/>
      <c r="H45" s="126"/>
      <c r="I45" s="126"/>
      <c r="J45" s="126"/>
      <c r="K45" s="126"/>
      <c r="L45" s="46">
        <f t="shared" si="5"/>
        <v>0</v>
      </c>
      <c r="M45" s="46">
        <v>1</v>
      </c>
      <c r="N45" s="46">
        <f t="shared" si="6"/>
        <v>0</v>
      </c>
      <c r="O45" s="46">
        <v>0.5</v>
      </c>
      <c r="P45" s="46">
        <f t="shared" si="3"/>
        <v>0</v>
      </c>
      <c r="Q45" s="46">
        <f t="shared" si="7"/>
        <v>0</v>
      </c>
      <c r="R45" s="124"/>
      <c r="S45" s="124"/>
      <c r="T45" s="124"/>
      <c r="U45" s="124"/>
      <c r="V45" s="46">
        <f t="shared" si="4"/>
        <v>0</v>
      </c>
    </row>
    <row r="46" spans="1:22" ht="34.5" customHeight="1" x14ac:dyDescent="0.25">
      <c r="A46" s="41">
        <v>33</v>
      </c>
      <c r="B46" s="42" t="s">
        <v>91</v>
      </c>
      <c r="C46" s="43" t="s">
        <v>92</v>
      </c>
      <c r="D46" s="122"/>
      <c r="E46" s="123"/>
      <c r="F46" s="124"/>
      <c r="G46" s="125"/>
      <c r="H46" s="126"/>
      <c r="I46" s="126"/>
      <c r="J46" s="126"/>
      <c r="K46" s="126"/>
      <c r="L46" s="46">
        <f t="shared" si="5"/>
        <v>0</v>
      </c>
      <c r="M46" s="46">
        <v>1</v>
      </c>
      <c r="N46" s="46">
        <f t="shared" si="6"/>
        <v>0</v>
      </c>
      <c r="O46" s="46">
        <v>0.5</v>
      </c>
      <c r="P46" s="46">
        <f t="shared" si="3"/>
        <v>0</v>
      </c>
      <c r="Q46" s="46">
        <f t="shared" si="7"/>
        <v>0</v>
      </c>
      <c r="R46" s="124"/>
      <c r="S46" s="124"/>
      <c r="T46" s="124"/>
      <c r="U46" s="124"/>
      <c r="V46" s="46">
        <f t="shared" si="4"/>
        <v>0</v>
      </c>
    </row>
    <row r="47" spans="1:22" ht="35.25" customHeight="1" x14ac:dyDescent="0.25">
      <c r="A47" s="41">
        <v>34</v>
      </c>
      <c r="B47" s="42" t="s">
        <v>93</v>
      </c>
      <c r="C47" s="43" t="s">
        <v>94</v>
      </c>
      <c r="D47" s="122"/>
      <c r="E47" s="123"/>
      <c r="F47" s="124"/>
      <c r="G47" s="125"/>
      <c r="H47" s="126"/>
      <c r="I47" s="126"/>
      <c r="J47" s="126"/>
      <c r="K47" s="126"/>
      <c r="L47" s="46">
        <f t="shared" si="5"/>
        <v>0</v>
      </c>
      <c r="M47" s="46">
        <v>1</v>
      </c>
      <c r="N47" s="46">
        <f t="shared" si="6"/>
        <v>0</v>
      </c>
      <c r="O47" s="46">
        <v>0.5</v>
      </c>
      <c r="P47" s="46">
        <f t="shared" si="3"/>
        <v>0</v>
      </c>
      <c r="Q47" s="46">
        <f t="shared" si="7"/>
        <v>0</v>
      </c>
      <c r="R47" s="124"/>
      <c r="S47" s="124"/>
      <c r="T47" s="124"/>
      <c r="U47" s="124"/>
      <c r="V47" s="46">
        <f t="shared" si="4"/>
        <v>0</v>
      </c>
    </row>
    <row r="48" spans="1:22" ht="36.75" customHeight="1" x14ac:dyDescent="0.25">
      <c r="A48" s="41">
        <v>35</v>
      </c>
      <c r="B48" s="42" t="s">
        <v>95</v>
      </c>
      <c r="C48" s="43" t="s">
        <v>96</v>
      </c>
      <c r="D48" s="122"/>
      <c r="E48" s="123"/>
      <c r="F48" s="124"/>
      <c r="G48" s="125"/>
      <c r="H48" s="126"/>
      <c r="I48" s="126"/>
      <c r="J48" s="126"/>
      <c r="K48" s="126"/>
      <c r="L48" s="46">
        <f t="shared" si="5"/>
        <v>0</v>
      </c>
      <c r="M48" s="46">
        <v>1</v>
      </c>
      <c r="N48" s="46">
        <f t="shared" si="6"/>
        <v>0</v>
      </c>
      <c r="O48" s="46">
        <v>0.5</v>
      </c>
      <c r="P48" s="46">
        <f t="shared" si="3"/>
        <v>0</v>
      </c>
      <c r="Q48" s="46">
        <f t="shared" si="7"/>
        <v>0</v>
      </c>
      <c r="R48" s="124"/>
      <c r="S48" s="124"/>
      <c r="T48" s="124"/>
      <c r="U48" s="124"/>
      <c r="V48" s="46">
        <f t="shared" si="4"/>
        <v>0</v>
      </c>
    </row>
    <row r="49" spans="1:22" ht="33.75" customHeight="1" x14ac:dyDescent="0.25">
      <c r="A49" s="41">
        <v>36</v>
      </c>
      <c r="B49" s="42" t="s">
        <v>97</v>
      </c>
      <c r="C49" s="43" t="s">
        <v>98</v>
      </c>
      <c r="D49" s="122"/>
      <c r="E49" s="123"/>
      <c r="F49" s="124"/>
      <c r="G49" s="125"/>
      <c r="H49" s="126"/>
      <c r="I49" s="126"/>
      <c r="J49" s="126"/>
      <c r="K49" s="126"/>
      <c r="L49" s="46">
        <f t="shared" si="5"/>
        <v>0</v>
      </c>
      <c r="M49" s="46">
        <v>1</v>
      </c>
      <c r="N49" s="46">
        <f t="shared" si="6"/>
        <v>0</v>
      </c>
      <c r="O49" s="46">
        <v>0.5</v>
      </c>
      <c r="P49" s="46">
        <f t="shared" si="3"/>
        <v>0</v>
      </c>
      <c r="Q49" s="46">
        <f t="shared" si="7"/>
        <v>0</v>
      </c>
      <c r="R49" s="124"/>
      <c r="S49" s="124"/>
      <c r="T49" s="124"/>
      <c r="U49" s="124"/>
      <c r="V49" s="46">
        <f t="shared" si="4"/>
        <v>0</v>
      </c>
    </row>
    <row r="50" spans="1:22" ht="35.25" customHeight="1" x14ac:dyDescent="0.25">
      <c r="A50" s="41">
        <v>37</v>
      </c>
      <c r="B50" s="42" t="s">
        <v>99</v>
      </c>
      <c r="C50" s="43" t="s">
        <v>100</v>
      </c>
      <c r="D50" s="122"/>
      <c r="E50" s="123"/>
      <c r="F50" s="124"/>
      <c r="G50" s="125"/>
      <c r="H50" s="126"/>
      <c r="I50" s="126"/>
      <c r="J50" s="126"/>
      <c r="K50" s="126"/>
      <c r="L50" s="46">
        <f t="shared" si="5"/>
        <v>0</v>
      </c>
      <c r="M50" s="46">
        <v>1</v>
      </c>
      <c r="N50" s="46">
        <f t="shared" si="6"/>
        <v>0</v>
      </c>
      <c r="O50" s="46">
        <v>0.5</v>
      </c>
      <c r="P50" s="46">
        <f t="shared" si="3"/>
        <v>0</v>
      </c>
      <c r="Q50" s="46">
        <f t="shared" si="7"/>
        <v>0</v>
      </c>
      <c r="R50" s="124"/>
      <c r="S50" s="124"/>
      <c r="T50" s="124"/>
      <c r="U50" s="124"/>
      <c r="V50" s="46">
        <f t="shared" si="4"/>
        <v>0</v>
      </c>
    </row>
    <row r="51" spans="1:22" ht="42" customHeight="1" x14ac:dyDescent="0.25">
      <c r="A51" s="41">
        <v>38</v>
      </c>
      <c r="B51" s="42" t="s">
        <v>101</v>
      </c>
      <c r="C51" s="43" t="s">
        <v>102</v>
      </c>
      <c r="D51" s="122"/>
      <c r="E51" s="123"/>
      <c r="F51" s="124"/>
      <c r="G51" s="125"/>
      <c r="H51" s="126"/>
      <c r="I51" s="126"/>
      <c r="J51" s="126"/>
      <c r="K51" s="126"/>
      <c r="L51" s="46">
        <f t="shared" si="5"/>
        <v>0</v>
      </c>
      <c r="M51" s="46">
        <v>1</v>
      </c>
      <c r="N51" s="46">
        <f t="shared" si="6"/>
        <v>0</v>
      </c>
      <c r="O51" s="46">
        <v>0.5</v>
      </c>
      <c r="P51" s="46">
        <f t="shared" si="3"/>
        <v>0</v>
      </c>
      <c r="Q51" s="46">
        <f t="shared" si="7"/>
        <v>0</v>
      </c>
      <c r="R51" s="124"/>
      <c r="S51" s="124"/>
      <c r="T51" s="124"/>
      <c r="U51" s="124"/>
      <c r="V51" s="46">
        <f t="shared" si="4"/>
        <v>0</v>
      </c>
    </row>
    <row r="52" spans="1:22" ht="35.25" customHeight="1" x14ac:dyDescent="0.25">
      <c r="A52" s="41">
        <v>39</v>
      </c>
      <c r="B52" s="42" t="s">
        <v>103</v>
      </c>
      <c r="C52" s="43" t="s">
        <v>104</v>
      </c>
      <c r="D52" s="122"/>
      <c r="E52" s="123"/>
      <c r="F52" s="124"/>
      <c r="G52" s="125"/>
      <c r="H52" s="126"/>
      <c r="I52" s="126"/>
      <c r="J52" s="126"/>
      <c r="K52" s="126"/>
      <c r="L52" s="46">
        <f t="shared" si="5"/>
        <v>0</v>
      </c>
      <c r="M52" s="46">
        <v>1</v>
      </c>
      <c r="N52" s="46">
        <f t="shared" si="6"/>
        <v>0</v>
      </c>
      <c r="O52" s="46">
        <v>0.5</v>
      </c>
      <c r="P52" s="46">
        <f t="shared" si="3"/>
        <v>0</v>
      </c>
      <c r="Q52" s="46">
        <f t="shared" si="7"/>
        <v>0</v>
      </c>
      <c r="R52" s="124"/>
      <c r="S52" s="124"/>
      <c r="T52" s="124"/>
      <c r="U52" s="124"/>
      <c r="V52" s="46">
        <f t="shared" si="4"/>
        <v>0</v>
      </c>
    </row>
    <row r="53" spans="1:22" ht="45.75" customHeight="1" x14ac:dyDescent="0.25">
      <c r="A53" s="41">
        <v>40</v>
      </c>
      <c r="B53" s="42" t="s">
        <v>105</v>
      </c>
      <c r="C53" s="43" t="s">
        <v>106</v>
      </c>
      <c r="D53" s="122"/>
      <c r="E53" s="123"/>
      <c r="F53" s="124"/>
      <c r="G53" s="125"/>
      <c r="H53" s="126"/>
      <c r="I53" s="126"/>
      <c r="J53" s="126"/>
      <c r="K53" s="126"/>
      <c r="L53" s="46">
        <f>H53+I53+J53+K53</f>
        <v>0</v>
      </c>
      <c r="M53" s="46">
        <v>1</v>
      </c>
      <c r="N53" s="46">
        <f>IF(L53&gt;=4,4*M53,0)</f>
        <v>0</v>
      </c>
      <c r="O53" s="46">
        <v>0.5</v>
      </c>
      <c r="P53" s="46">
        <f>IF(L53-4&gt;8,8*O53,IF(L53=0,0,IF(L53&lt;4,0,(L53-4)*O53)))</f>
        <v>0</v>
      </c>
      <c r="Q53" s="46">
        <f t="shared" si="7"/>
        <v>0</v>
      </c>
      <c r="R53" s="124"/>
      <c r="S53" s="124"/>
      <c r="T53" s="124"/>
      <c r="U53" s="124"/>
      <c r="V53" s="46">
        <f>IF(SUM(R53:U53)&gt;=4,1,0)</f>
        <v>0</v>
      </c>
    </row>
    <row r="54" spans="1:22" ht="45.75" customHeight="1" x14ac:dyDescent="0.25">
      <c r="A54" s="41" t="s">
        <v>236</v>
      </c>
      <c r="B54" s="131" t="s">
        <v>230</v>
      </c>
      <c r="C54" s="132" t="s">
        <v>237</v>
      </c>
      <c r="D54" s="122"/>
      <c r="E54" s="123"/>
      <c r="F54" s="124"/>
      <c r="G54" s="125"/>
      <c r="H54" s="126"/>
      <c r="I54" s="126"/>
      <c r="J54" s="126"/>
      <c r="K54" s="126"/>
      <c r="L54" s="46">
        <f>H54+I54+J54+K54</f>
        <v>0</v>
      </c>
      <c r="M54" s="46">
        <v>1</v>
      </c>
      <c r="N54" s="46">
        <f>IF(L54&gt;=4,4*M54,0)</f>
        <v>0</v>
      </c>
      <c r="O54" s="46">
        <v>0.5</v>
      </c>
      <c r="P54" s="46">
        <f>IF(L54-4&gt;8,8*O54,IF(L54=0,0,IF(L54&lt;4,0,(L54-4)*O54)))</f>
        <v>0</v>
      </c>
      <c r="Q54" s="46">
        <f t="shared" si="7"/>
        <v>0</v>
      </c>
      <c r="R54" s="124"/>
      <c r="S54" s="124"/>
      <c r="T54" s="124"/>
      <c r="U54" s="124"/>
      <c r="V54" s="46">
        <f>IF(SUM(R54:U54)&gt;=4,1,0)</f>
        <v>0</v>
      </c>
    </row>
    <row r="55" spans="1:22" ht="45.75" customHeight="1" x14ac:dyDescent="0.25">
      <c r="A55" s="41" t="s">
        <v>238</v>
      </c>
      <c r="B55" s="131" t="s">
        <v>235</v>
      </c>
      <c r="C55" s="132" t="s">
        <v>239</v>
      </c>
      <c r="D55" s="122"/>
      <c r="E55" s="123"/>
      <c r="F55" s="124"/>
      <c r="G55" s="125"/>
      <c r="H55" s="126"/>
      <c r="I55" s="126"/>
      <c r="J55" s="126"/>
      <c r="K55" s="126"/>
      <c r="L55" s="46">
        <f t="shared" si="5"/>
        <v>0</v>
      </c>
      <c r="M55" s="46">
        <v>1</v>
      </c>
      <c r="N55" s="46">
        <f t="shared" si="6"/>
        <v>0</v>
      </c>
      <c r="O55" s="46">
        <v>0.5</v>
      </c>
      <c r="P55" s="46">
        <f t="shared" si="3"/>
        <v>0</v>
      </c>
      <c r="Q55" s="46">
        <f t="shared" si="7"/>
        <v>0</v>
      </c>
      <c r="R55" s="124"/>
      <c r="S55" s="124"/>
      <c r="T55" s="124"/>
      <c r="U55" s="124"/>
      <c r="V55" s="46">
        <f t="shared" si="4"/>
        <v>0</v>
      </c>
    </row>
    <row r="56" spans="1:22" ht="15.75" x14ac:dyDescent="0.25">
      <c r="A56" s="41"/>
      <c r="B56" s="61"/>
      <c r="C56" s="62" t="s">
        <v>240</v>
      </c>
      <c r="D56" s="133"/>
      <c r="E56" s="134"/>
      <c r="F56" s="124"/>
      <c r="G56" s="134"/>
      <c r="H56" s="126"/>
      <c r="I56" s="126"/>
      <c r="J56" s="126"/>
      <c r="K56" s="126"/>
      <c r="L56" s="46"/>
      <c r="M56" s="46"/>
      <c r="N56" s="46"/>
      <c r="O56" s="46"/>
      <c r="P56" s="46"/>
      <c r="Q56" s="46"/>
      <c r="R56" s="124"/>
      <c r="S56" s="124"/>
      <c r="T56" s="124"/>
      <c r="U56" s="124"/>
      <c r="V56" s="46">
        <f t="shared" si="4"/>
        <v>0</v>
      </c>
    </row>
    <row r="57" spans="1:22" ht="15.75" x14ac:dyDescent="0.25">
      <c r="A57" s="41">
        <v>41</v>
      </c>
      <c r="B57" s="42" t="s">
        <v>108</v>
      </c>
      <c r="C57" s="43" t="s">
        <v>109</v>
      </c>
      <c r="D57" s="122"/>
      <c r="E57" s="123"/>
      <c r="F57" s="124"/>
      <c r="G57" s="125"/>
      <c r="H57" s="126"/>
      <c r="I57" s="126"/>
      <c r="J57" s="126"/>
      <c r="K57" s="126"/>
      <c r="L57" s="46">
        <f t="shared" ref="L57:L85" si="8">H57+I57+J57+K57</f>
        <v>0</v>
      </c>
      <c r="M57" s="46">
        <v>2</v>
      </c>
      <c r="N57" s="46">
        <f t="shared" si="6"/>
        <v>0</v>
      </c>
      <c r="O57" s="46">
        <v>1</v>
      </c>
      <c r="P57" s="46">
        <f t="shared" si="3"/>
        <v>0</v>
      </c>
      <c r="Q57" s="46">
        <f t="shared" ref="Q57:Q85" si="9">IF(V57=0,0,N57+P57)</f>
        <v>0</v>
      </c>
      <c r="R57" s="124"/>
      <c r="S57" s="124"/>
      <c r="T57" s="124"/>
      <c r="U57" s="124"/>
      <c r="V57" s="46">
        <f t="shared" si="4"/>
        <v>0</v>
      </c>
    </row>
    <row r="58" spans="1:22" ht="15.75" x14ac:dyDescent="0.25">
      <c r="A58" s="41">
        <v>42</v>
      </c>
      <c r="B58" s="42" t="s">
        <v>110</v>
      </c>
      <c r="C58" s="43" t="s">
        <v>111</v>
      </c>
      <c r="D58" s="122"/>
      <c r="E58" s="123"/>
      <c r="F58" s="124"/>
      <c r="G58" s="125"/>
      <c r="H58" s="126"/>
      <c r="I58" s="126"/>
      <c r="J58" s="126"/>
      <c r="K58" s="126"/>
      <c r="L58" s="46">
        <f t="shared" si="8"/>
        <v>0</v>
      </c>
      <c r="M58" s="46">
        <v>2</v>
      </c>
      <c r="N58" s="46">
        <f t="shared" si="6"/>
        <v>0</v>
      </c>
      <c r="O58" s="46">
        <v>1</v>
      </c>
      <c r="P58" s="46">
        <f t="shared" si="3"/>
        <v>0</v>
      </c>
      <c r="Q58" s="46">
        <f t="shared" si="9"/>
        <v>0</v>
      </c>
      <c r="R58" s="124"/>
      <c r="S58" s="124"/>
      <c r="T58" s="124"/>
      <c r="U58" s="124"/>
      <c r="V58" s="46">
        <f t="shared" si="4"/>
        <v>0</v>
      </c>
    </row>
    <row r="59" spans="1:22" ht="15.75" x14ac:dyDescent="0.25">
      <c r="A59" s="41">
        <v>43</v>
      </c>
      <c r="B59" s="42" t="s">
        <v>112</v>
      </c>
      <c r="C59" s="43" t="s">
        <v>113</v>
      </c>
      <c r="D59" s="122"/>
      <c r="E59" s="123"/>
      <c r="F59" s="124"/>
      <c r="G59" s="125"/>
      <c r="H59" s="126"/>
      <c r="I59" s="126"/>
      <c r="J59" s="126"/>
      <c r="K59" s="126"/>
      <c r="L59" s="46">
        <f t="shared" si="8"/>
        <v>0</v>
      </c>
      <c r="M59" s="46">
        <v>2</v>
      </c>
      <c r="N59" s="46">
        <f t="shared" si="6"/>
        <v>0</v>
      </c>
      <c r="O59" s="46">
        <v>1</v>
      </c>
      <c r="P59" s="46">
        <f t="shared" si="3"/>
        <v>0</v>
      </c>
      <c r="Q59" s="46">
        <f t="shared" si="9"/>
        <v>0</v>
      </c>
      <c r="R59" s="124"/>
      <c r="S59" s="124"/>
      <c r="T59" s="124"/>
      <c r="U59" s="124"/>
      <c r="V59" s="46">
        <f t="shared" si="4"/>
        <v>0</v>
      </c>
    </row>
    <row r="60" spans="1:22" ht="15.75" x14ac:dyDescent="0.25">
      <c r="A60" s="41">
        <v>44</v>
      </c>
      <c r="B60" s="42" t="s">
        <v>114</v>
      </c>
      <c r="C60" s="43" t="s">
        <v>115</v>
      </c>
      <c r="D60" s="122"/>
      <c r="E60" s="123"/>
      <c r="F60" s="124"/>
      <c r="G60" s="125"/>
      <c r="H60" s="126"/>
      <c r="I60" s="126"/>
      <c r="J60" s="126"/>
      <c r="K60" s="126"/>
      <c r="L60" s="46">
        <f t="shared" si="8"/>
        <v>0</v>
      </c>
      <c r="M60" s="46">
        <v>2</v>
      </c>
      <c r="N60" s="46">
        <f t="shared" si="6"/>
        <v>0</v>
      </c>
      <c r="O60" s="46">
        <v>1</v>
      </c>
      <c r="P60" s="46">
        <f t="shared" si="3"/>
        <v>0</v>
      </c>
      <c r="Q60" s="46">
        <f t="shared" si="9"/>
        <v>0</v>
      </c>
      <c r="R60" s="124"/>
      <c r="S60" s="124"/>
      <c r="T60" s="124"/>
      <c r="U60" s="124"/>
      <c r="V60" s="46">
        <f t="shared" si="4"/>
        <v>0</v>
      </c>
    </row>
    <row r="61" spans="1:22" ht="36" customHeight="1" x14ac:dyDescent="0.25">
      <c r="A61" s="41">
        <v>45</v>
      </c>
      <c r="B61" s="42" t="s">
        <v>116</v>
      </c>
      <c r="C61" s="43" t="s">
        <v>117</v>
      </c>
      <c r="D61" s="122"/>
      <c r="E61" s="123"/>
      <c r="F61" s="124"/>
      <c r="G61" s="125"/>
      <c r="H61" s="126"/>
      <c r="I61" s="126"/>
      <c r="J61" s="126"/>
      <c r="K61" s="126"/>
      <c r="L61" s="46">
        <f t="shared" si="8"/>
        <v>0</v>
      </c>
      <c r="M61" s="46">
        <v>2</v>
      </c>
      <c r="N61" s="46">
        <f t="shared" si="6"/>
        <v>0</v>
      </c>
      <c r="O61" s="46">
        <v>1</v>
      </c>
      <c r="P61" s="46">
        <f t="shared" si="3"/>
        <v>0</v>
      </c>
      <c r="Q61" s="46">
        <f t="shared" si="9"/>
        <v>0</v>
      </c>
      <c r="R61" s="124"/>
      <c r="S61" s="124"/>
      <c r="T61" s="124"/>
      <c r="U61" s="124"/>
      <c r="V61" s="46">
        <f t="shared" si="4"/>
        <v>0</v>
      </c>
    </row>
    <row r="62" spans="1:22" ht="37.5" customHeight="1" x14ac:dyDescent="0.25">
      <c r="A62" s="41">
        <v>46</v>
      </c>
      <c r="B62" s="42" t="s">
        <v>118</v>
      </c>
      <c r="C62" s="43" t="s">
        <v>119</v>
      </c>
      <c r="D62" s="122"/>
      <c r="E62" s="123"/>
      <c r="F62" s="124"/>
      <c r="G62" s="125"/>
      <c r="H62" s="126"/>
      <c r="I62" s="126"/>
      <c r="J62" s="126"/>
      <c r="K62" s="126"/>
      <c r="L62" s="46">
        <f t="shared" si="8"/>
        <v>0</v>
      </c>
      <c r="M62" s="46">
        <v>2</v>
      </c>
      <c r="N62" s="46">
        <f t="shared" si="6"/>
        <v>0</v>
      </c>
      <c r="O62" s="46">
        <v>1</v>
      </c>
      <c r="P62" s="46">
        <f t="shared" si="3"/>
        <v>0</v>
      </c>
      <c r="Q62" s="46">
        <f t="shared" si="9"/>
        <v>0</v>
      </c>
      <c r="R62" s="124"/>
      <c r="S62" s="124"/>
      <c r="T62" s="124"/>
      <c r="U62" s="124"/>
      <c r="V62" s="46">
        <f t="shared" si="4"/>
        <v>0</v>
      </c>
    </row>
    <row r="63" spans="1:22" ht="35.25" customHeight="1" x14ac:dyDescent="0.25">
      <c r="A63" s="41">
        <v>47</v>
      </c>
      <c r="B63" s="42" t="s">
        <v>120</v>
      </c>
      <c r="C63" s="43" t="s">
        <v>121</v>
      </c>
      <c r="D63" s="122"/>
      <c r="E63" s="123"/>
      <c r="F63" s="124"/>
      <c r="G63" s="125"/>
      <c r="H63" s="126"/>
      <c r="I63" s="126"/>
      <c r="J63" s="126"/>
      <c r="K63" s="126"/>
      <c r="L63" s="46">
        <f t="shared" si="8"/>
        <v>0</v>
      </c>
      <c r="M63" s="46">
        <v>2</v>
      </c>
      <c r="N63" s="46">
        <f t="shared" si="6"/>
        <v>0</v>
      </c>
      <c r="O63" s="46">
        <v>1</v>
      </c>
      <c r="P63" s="46">
        <f t="shared" si="3"/>
        <v>0</v>
      </c>
      <c r="Q63" s="46">
        <f t="shared" si="9"/>
        <v>0</v>
      </c>
      <c r="R63" s="124"/>
      <c r="S63" s="124"/>
      <c r="T63" s="124"/>
      <c r="U63" s="124"/>
      <c r="V63" s="46">
        <f t="shared" si="4"/>
        <v>0</v>
      </c>
    </row>
    <row r="64" spans="1:22" ht="33.75" customHeight="1" x14ac:dyDescent="0.25">
      <c r="A64" s="41">
        <v>48</v>
      </c>
      <c r="B64" s="42" t="s">
        <v>122</v>
      </c>
      <c r="C64" s="43" t="s">
        <v>123</v>
      </c>
      <c r="D64" s="122"/>
      <c r="E64" s="123"/>
      <c r="F64" s="124"/>
      <c r="G64" s="125"/>
      <c r="H64" s="126"/>
      <c r="I64" s="126"/>
      <c r="J64" s="126"/>
      <c r="K64" s="126"/>
      <c r="L64" s="46">
        <f t="shared" si="8"/>
        <v>0</v>
      </c>
      <c r="M64" s="46">
        <v>2</v>
      </c>
      <c r="N64" s="46">
        <f t="shared" si="6"/>
        <v>0</v>
      </c>
      <c r="O64" s="46">
        <v>1</v>
      </c>
      <c r="P64" s="46">
        <f t="shared" si="3"/>
        <v>0</v>
      </c>
      <c r="Q64" s="46">
        <f t="shared" si="9"/>
        <v>0</v>
      </c>
      <c r="R64" s="124"/>
      <c r="S64" s="124"/>
      <c r="T64" s="124"/>
      <c r="U64" s="124"/>
      <c r="V64" s="46">
        <f t="shared" si="4"/>
        <v>0</v>
      </c>
    </row>
    <row r="65" spans="1:22" ht="15.75" x14ac:dyDescent="0.25">
      <c r="A65" s="41">
        <v>49</v>
      </c>
      <c r="B65" s="42" t="s">
        <v>124</v>
      </c>
      <c r="C65" s="43" t="s">
        <v>125</v>
      </c>
      <c r="D65" s="122"/>
      <c r="E65" s="123"/>
      <c r="F65" s="124"/>
      <c r="G65" s="125"/>
      <c r="H65" s="126"/>
      <c r="I65" s="126"/>
      <c r="J65" s="126"/>
      <c r="K65" s="126"/>
      <c r="L65" s="46">
        <f t="shared" si="8"/>
        <v>0</v>
      </c>
      <c r="M65" s="46">
        <v>2</v>
      </c>
      <c r="N65" s="46">
        <f t="shared" si="6"/>
        <v>0</v>
      </c>
      <c r="O65" s="46">
        <v>1</v>
      </c>
      <c r="P65" s="46">
        <f t="shared" si="3"/>
        <v>0</v>
      </c>
      <c r="Q65" s="46">
        <f t="shared" si="9"/>
        <v>0</v>
      </c>
      <c r="R65" s="124"/>
      <c r="S65" s="124"/>
      <c r="T65" s="124"/>
      <c r="U65" s="124"/>
      <c r="V65" s="46">
        <f t="shared" si="4"/>
        <v>0</v>
      </c>
    </row>
    <row r="66" spans="1:22" ht="29.25" customHeight="1" x14ac:dyDescent="0.25">
      <c r="A66" s="41">
        <v>50</v>
      </c>
      <c r="B66" s="42" t="s">
        <v>126</v>
      </c>
      <c r="C66" s="43" t="s">
        <v>127</v>
      </c>
      <c r="D66" s="122"/>
      <c r="E66" s="123"/>
      <c r="F66" s="124"/>
      <c r="G66" s="125"/>
      <c r="H66" s="126"/>
      <c r="I66" s="126"/>
      <c r="J66" s="126"/>
      <c r="K66" s="126"/>
      <c r="L66" s="46">
        <f t="shared" si="8"/>
        <v>0</v>
      </c>
      <c r="M66" s="46">
        <v>2</v>
      </c>
      <c r="N66" s="46">
        <f t="shared" si="6"/>
        <v>0</v>
      </c>
      <c r="O66" s="46">
        <v>1</v>
      </c>
      <c r="P66" s="46">
        <f t="shared" si="3"/>
        <v>0</v>
      </c>
      <c r="Q66" s="46">
        <f t="shared" si="9"/>
        <v>0</v>
      </c>
      <c r="R66" s="124"/>
      <c r="S66" s="124"/>
      <c r="T66" s="124"/>
      <c r="U66" s="124"/>
      <c r="V66" s="46">
        <f t="shared" si="4"/>
        <v>0</v>
      </c>
    </row>
    <row r="67" spans="1:22" ht="15.75" x14ac:dyDescent="0.25">
      <c r="A67" s="41">
        <v>51</v>
      </c>
      <c r="B67" s="42" t="s">
        <v>128</v>
      </c>
      <c r="C67" s="43" t="s">
        <v>129</v>
      </c>
      <c r="D67" s="122"/>
      <c r="E67" s="123"/>
      <c r="F67" s="124"/>
      <c r="G67" s="125"/>
      <c r="H67" s="126"/>
      <c r="I67" s="126"/>
      <c r="J67" s="126"/>
      <c r="K67" s="126"/>
      <c r="L67" s="46">
        <f t="shared" si="8"/>
        <v>0</v>
      </c>
      <c r="M67" s="46">
        <v>2</v>
      </c>
      <c r="N67" s="46">
        <f t="shared" si="6"/>
        <v>0</v>
      </c>
      <c r="O67" s="46">
        <v>1</v>
      </c>
      <c r="P67" s="46">
        <f t="shared" si="3"/>
        <v>0</v>
      </c>
      <c r="Q67" s="46">
        <f t="shared" si="9"/>
        <v>0</v>
      </c>
      <c r="R67" s="124"/>
      <c r="S67" s="124"/>
      <c r="T67" s="124"/>
      <c r="U67" s="124"/>
      <c r="V67" s="46">
        <f t="shared" si="4"/>
        <v>0</v>
      </c>
    </row>
    <row r="68" spans="1:22" ht="15.75" x14ac:dyDescent="0.25">
      <c r="A68" s="41">
        <v>52</v>
      </c>
      <c r="B68" s="42" t="s">
        <v>130</v>
      </c>
      <c r="C68" s="135" t="s">
        <v>214</v>
      </c>
      <c r="D68" s="122"/>
      <c r="E68" s="123"/>
      <c r="F68" s="124"/>
      <c r="G68" s="125"/>
      <c r="H68" s="126"/>
      <c r="I68" s="126"/>
      <c r="J68" s="126"/>
      <c r="K68" s="126"/>
      <c r="L68" s="46">
        <f t="shared" si="8"/>
        <v>0</v>
      </c>
      <c r="M68" s="46">
        <v>2</v>
      </c>
      <c r="N68" s="46">
        <f t="shared" si="6"/>
        <v>0</v>
      </c>
      <c r="O68" s="46">
        <v>1</v>
      </c>
      <c r="P68" s="46">
        <f t="shared" si="3"/>
        <v>0</v>
      </c>
      <c r="Q68" s="46">
        <f t="shared" si="9"/>
        <v>0</v>
      </c>
      <c r="R68" s="124"/>
      <c r="S68" s="124"/>
      <c r="T68" s="124"/>
      <c r="U68" s="124"/>
      <c r="V68" s="46">
        <f t="shared" si="4"/>
        <v>0</v>
      </c>
    </row>
    <row r="69" spans="1:22" ht="38.25" customHeight="1" x14ac:dyDescent="0.25">
      <c r="A69" s="41">
        <v>53</v>
      </c>
      <c r="B69" s="42" t="s">
        <v>131</v>
      </c>
      <c r="C69" s="135" t="s">
        <v>215</v>
      </c>
      <c r="D69" s="122"/>
      <c r="E69" s="123"/>
      <c r="F69" s="124"/>
      <c r="G69" s="125"/>
      <c r="H69" s="126"/>
      <c r="I69" s="126"/>
      <c r="J69" s="126"/>
      <c r="K69" s="126"/>
      <c r="L69" s="46">
        <f t="shared" si="8"/>
        <v>0</v>
      </c>
      <c r="M69" s="46">
        <v>2</v>
      </c>
      <c r="N69" s="46">
        <f t="shared" si="6"/>
        <v>0</v>
      </c>
      <c r="O69" s="46">
        <v>1</v>
      </c>
      <c r="P69" s="46">
        <f t="shared" si="3"/>
        <v>0</v>
      </c>
      <c r="Q69" s="46">
        <f t="shared" si="9"/>
        <v>0</v>
      </c>
      <c r="R69" s="124"/>
      <c r="S69" s="124"/>
      <c r="T69" s="124"/>
      <c r="U69" s="124"/>
      <c r="V69" s="46">
        <f t="shared" si="4"/>
        <v>0</v>
      </c>
    </row>
    <row r="70" spans="1:22" ht="30.75" customHeight="1" x14ac:dyDescent="0.25">
      <c r="A70" s="41">
        <v>54</v>
      </c>
      <c r="B70" s="42" t="s">
        <v>132</v>
      </c>
      <c r="C70" s="43" t="s">
        <v>133</v>
      </c>
      <c r="D70" s="122"/>
      <c r="E70" s="123"/>
      <c r="F70" s="124"/>
      <c r="G70" s="125"/>
      <c r="H70" s="126"/>
      <c r="I70" s="126"/>
      <c r="J70" s="126"/>
      <c r="K70" s="126"/>
      <c r="L70" s="46">
        <f t="shared" si="8"/>
        <v>0</v>
      </c>
      <c r="M70" s="46">
        <v>2</v>
      </c>
      <c r="N70" s="46">
        <f t="shared" si="6"/>
        <v>0</v>
      </c>
      <c r="O70" s="46">
        <v>1</v>
      </c>
      <c r="P70" s="46">
        <f t="shared" si="3"/>
        <v>0</v>
      </c>
      <c r="Q70" s="46">
        <f t="shared" si="9"/>
        <v>0</v>
      </c>
      <c r="R70" s="124"/>
      <c r="S70" s="124"/>
      <c r="T70" s="124"/>
      <c r="U70" s="124"/>
      <c r="V70" s="46">
        <f t="shared" si="4"/>
        <v>0</v>
      </c>
    </row>
    <row r="71" spans="1:22" ht="33.75" customHeight="1" x14ac:dyDescent="0.25">
      <c r="A71" s="41">
        <v>55</v>
      </c>
      <c r="B71" s="42" t="s">
        <v>134</v>
      </c>
      <c r="C71" s="43" t="s">
        <v>135</v>
      </c>
      <c r="D71" s="122"/>
      <c r="E71" s="123"/>
      <c r="F71" s="124"/>
      <c r="G71" s="125"/>
      <c r="H71" s="126"/>
      <c r="I71" s="126"/>
      <c r="J71" s="126"/>
      <c r="K71" s="126"/>
      <c r="L71" s="46">
        <f t="shared" si="8"/>
        <v>0</v>
      </c>
      <c r="M71" s="46">
        <v>2</v>
      </c>
      <c r="N71" s="46">
        <f t="shared" si="6"/>
        <v>0</v>
      </c>
      <c r="O71" s="46">
        <v>1</v>
      </c>
      <c r="P71" s="46">
        <f t="shared" si="3"/>
        <v>0</v>
      </c>
      <c r="Q71" s="46">
        <f t="shared" si="9"/>
        <v>0</v>
      </c>
      <c r="R71" s="124"/>
      <c r="S71" s="124"/>
      <c r="T71" s="124"/>
      <c r="U71" s="124"/>
      <c r="V71" s="46">
        <f t="shared" si="4"/>
        <v>0</v>
      </c>
    </row>
    <row r="72" spans="1:22" ht="33.75" customHeight="1" x14ac:dyDescent="0.25">
      <c r="A72" s="41">
        <v>56</v>
      </c>
      <c r="B72" s="42" t="s">
        <v>136</v>
      </c>
      <c r="C72" s="43" t="s">
        <v>137</v>
      </c>
      <c r="D72" s="122"/>
      <c r="E72" s="123"/>
      <c r="F72" s="124"/>
      <c r="G72" s="125"/>
      <c r="H72" s="126"/>
      <c r="I72" s="126"/>
      <c r="J72" s="126"/>
      <c r="K72" s="126"/>
      <c r="L72" s="46">
        <f t="shared" si="8"/>
        <v>0</v>
      </c>
      <c r="M72" s="46">
        <v>2</v>
      </c>
      <c r="N72" s="46">
        <f t="shared" si="6"/>
        <v>0</v>
      </c>
      <c r="O72" s="46">
        <v>1</v>
      </c>
      <c r="P72" s="46">
        <f t="shared" si="3"/>
        <v>0</v>
      </c>
      <c r="Q72" s="46">
        <f t="shared" si="9"/>
        <v>0</v>
      </c>
      <c r="R72" s="124"/>
      <c r="S72" s="124"/>
      <c r="T72" s="124"/>
      <c r="U72" s="124"/>
      <c r="V72" s="46">
        <f t="shared" si="4"/>
        <v>0</v>
      </c>
    </row>
    <row r="73" spans="1:22" ht="15.75" x14ac:dyDescent="0.25">
      <c r="A73" s="41">
        <v>57</v>
      </c>
      <c r="B73" s="42" t="s">
        <v>138</v>
      </c>
      <c r="C73" s="43" t="s">
        <v>139</v>
      </c>
      <c r="D73" s="122"/>
      <c r="E73" s="123"/>
      <c r="F73" s="124"/>
      <c r="G73" s="125"/>
      <c r="H73" s="126"/>
      <c r="I73" s="126"/>
      <c r="J73" s="126"/>
      <c r="K73" s="126"/>
      <c r="L73" s="46">
        <f t="shared" si="8"/>
        <v>0</v>
      </c>
      <c r="M73" s="46">
        <v>2</v>
      </c>
      <c r="N73" s="46">
        <f t="shared" si="6"/>
        <v>0</v>
      </c>
      <c r="O73" s="46">
        <v>1</v>
      </c>
      <c r="P73" s="46">
        <f t="shared" si="3"/>
        <v>0</v>
      </c>
      <c r="Q73" s="46">
        <f t="shared" si="9"/>
        <v>0</v>
      </c>
      <c r="R73" s="124"/>
      <c r="S73" s="124"/>
      <c r="T73" s="124"/>
      <c r="U73" s="124"/>
      <c r="V73" s="46">
        <f t="shared" si="4"/>
        <v>0</v>
      </c>
    </row>
    <row r="74" spans="1:22" ht="36" customHeight="1" x14ac:dyDescent="0.25">
      <c r="A74" s="41">
        <v>58</v>
      </c>
      <c r="B74" s="42" t="s">
        <v>140</v>
      </c>
      <c r="C74" s="43" t="s">
        <v>141</v>
      </c>
      <c r="D74" s="122"/>
      <c r="E74" s="123"/>
      <c r="F74" s="124"/>
      <c r="G74" s="125"/>
      <c r="H74" s="126"/>
      <c r="I74" s="126"/>
      <c r="J74" s="126"/>
      <c r="K74" s="126"/>
      <c r="L74" s="46">
        <f t="shared" si="8"/>
        <v>0</v>
      </c>
      <c r="M74" s="46">
        <v>2</v>
      </c>
      <c r="N74" s="46">
        <f t="shared" si="6"/>
        <v>0</v>
      </c>
      <c r="O74" s="46">
        <v>1</v>
      </c>
      <c r="P74" s="46">
        <f t="shared" si="3"/>
        <v>0</v>
      </c>
      <c r="Q74" s="46">
        <f t="shared" si="9"/>
        <v>0</v>
      </c>
      <c r="R74" s="124"/>
      <c r="S74" s="124"/>
      <c r="T74" s="124"/>
      <c r="U74" s="124"/>
      <c r="V74" s="46">
        <f t="shared" si="4"/>
        <v>0</v>
      </c>
    </row>
    <row r="75" spans="1:22" ht="35.25" customHeight="1" x14ac:dyDescent="0.25">
      <c r="A75" s="41">
        <v>59</v>
      </c>
      <c r="B75" s="42" t="s">
        <v>142</v>
      </c>
      <c r="C75" s="43" t="s">
        <v>143</v>
      </c>
      <c r="D75" s="122"/>
      <c r="E75" s="123"/>
      <c r="F75" s="124"/>
      <c r="G75" s="125"/>
      <c r="H75" s="126"/>
      <c r="I75" s="126"/>
      <c r="J75" s="126"/>
      <c r="K75" s="126"/>
      <c r="L75" s="46">
        <f t="shared" si="8"/>
        <v>0</v>
      </c>
      <c r="M75" s="46">
        <v>2</v>
      </c>
      <c r="N75" s="46">
        <f t="shared" si="6"/>
        <v>0</v>
      </c>
      <c r="O75" s="46">
        <v>1</v>
      </c>
      <c r="P75" s="46">
        <f t="shared" si="3"/>
        <v>0</v>
      </c>
      <c r="Q75" s="46">
        <f t="shared" si="9"/>
        <v>0</v>
      </c>
      <c r="R75" s="124"/>
      <c r="S75" s="124"/>
      <c r="T75" s="124"/>
      <c r="U75" s="124"/>
      <c r="V75" s="46">
        <f t="shared" si="4"/>
        <v>0</v>
      </c>
    </row>
    <row r="76" spans="1:22" ht="31.5" customHeight="1" x14ac:dyDescent="0.25">
      <c r="A76" s="41">
        <v>60</v>
      </c>
      <c r="B76" s="42" t="s">
        <v>144</v>
      </c>
      <c r="C76" s="43" t="s">
        <v>145</v>
      </c>
      <c r="D76" s="122"/>
      <c r="E76" s="123"/>
      <c r="F76" s="124"/>
      <c r="G76" s="125"/>
      <c r="H76" s="126"/>
      <c r="I76" s="126"/>
      <c r="J76" s="126"/>
      <c r="K76" s="126"/>
      <c r="L76" s="46">
        <f t="shared" si="8"/>
        <v>0</v>
      </c>
      <c r="M76" s="46">
        <v>2</v>
      </c>
      <c r="N76" s="46">
        <f t="shared" si="6"/>
        <v>0</v>
      </c>
      <c r="O76" s="46">
        <v>1</v>
      </c>
      <c r="P76" s="46">
        <f t="shared" si="3"/>
        <v>0</v>
      </c>
      <c r="Q76" s="46">
        <f t="shared" si="9"/>
        <v>0</v>
      </c>
      <c r="R76" s="124"/>
      <c r="S76" s="124"/>
      <c r="T76" s="124"/>
      <c r="U76" s="124"/>
      <c r="V76" s="46">
        <f t="shared" si="4"/>
        <v>0</v>
      </c>
    </row>
    <row r="77" spans="1:22" ht="34.5" customHeight="1" x14ac:dyDescent="0.25">
      <c r="A77" s="41">
        <v>61</v>
      </c>
      <c r="B77" s="42" t="s">
        <v>146</v>
      </c>
      <c r="C77" s="43" t="s">
        <v>147</v>
      </c>
      <c r="D77" s="122"/>
      <c r="E77" s="123"/>
      <c r="F77" s="124"/>
      <c r="G77" s="125"/>
      <c r="H77" s="126"/>
      <c r="I77" s="126"/>
      <c r="J77" s="126"/>
      <c r="K77" s="126"/>
      <c r="L77" s="46">
        <f t="shared" si="8"/>
        <v>0</v>
      </c>
      <c r="M77" s="46">
        <v>2</v>
      </c>
      <c r="N77" s="46">
        <f t="shared" si="6"/>
        <v>0</v>
      </c>
      <c r="O77" s="46">
        <v>1</v>
      </c>
      <c r="P77" s="46">
        <f t="shared" si="3"/>
        <v>0</v>
      </c>
      <c r="Q77" s="46">
        <f t="shared" si="9"/>
        <v>0</v>
      </c>
      <c r="R77" s="124"/>
      <c r="S77" s="124"/>
      <c r="T77" s="124"/>
      <c r="U77" s="124"/>
      <c r="V77" s="46">
        <f t="shared" ref="V77:V120" si="10">IF(SUM(R77:U77)&gt;=4,1,0)</f>
        <v>0</v>
      </c>
    </row>
    <row r="78" spans="1:22" ht="33" customHeight="1" x14ac:dyDescent="0.25">
      <c r="A78" s="41">
        <v>62</v>
      </c>
      <c r="B78" s="42" t="s">
        <v>148</v>
      </c>
      <c r="C78" s="43" t="s">
        <v>149</v>
      </c>
      <c r="D78" s="122"/>
      <c r="E78" s="123"/>
      <c r="F78" s="124"/>
      <c r="G78" s="125"/>
      <c r="H78" s="126"/>
      <c r="I78" s="126"/>
      <c r="J78" s="126"/>
      <c r="K78" s="126"/>
      <c r="L78" s="46">
        <f t="shared" si="8"/>
        <v>0</v>
      </c>
      <c r="M78" s="46">
        <v>2</v>
      </c>
      <c r="N78" s="46">
        <f t="shared" si="6"/>
        <v>0</v>
      </c>
      <c r="O78" s="46">
        <v>1</v>
      </c>
      <c r="P78" s="46">
        <f t="shared" si="3"/>
        <v>0</v>
      </c>
      <c r="Q78" s="46">
        <f t="shared" si="9"/>
        <v>0</v>
      </c>
      <c r="R78" s="124"/>
      <c r="S78" s="124"/>
      <c r="T78" s="124"/>
      <c r="U78" s="124"/>
      <c r="V78" s="46">
        <f t="shared" si="10"/>
        <v>0</v>
      </c>
    </row>
    <row r="79" spans="1:22" ht="32.25" customHeight="1" x14ac:dyDescent="0.25">
      <c r="A79" s="41">
        <v>63</v>
      </c>
      <c r="B79" s="42" t="s">
        <v>150</v>
      </c>
      <c r="C79" s="43" t="s">
        <v>151</v>
      </c>
      <c r="D79" s="122"/>
      <c r="E79" s="123"/>
      <c r="F79" s="124"/>
      <c r="G79" s="125"/>
      <c r="H79" s="126"/>
      <c r="I79" s="126"/>
      <c r="J79" s="126"/>
      <c r="K79" s="126"/>
      <c r="L79" s="46">
        <f t="shared" si="8"/>
        <v>0</v>
      </c>
      <c r="M79" s="46">
        <v>2</v>
      </c>
      <c r="N79" s="46">
        <f t="shared" si="6"/>
        <v>0</v>
      </c>
      <c r="O79" s="46">
        <v>1</v>
      </c>
      <c r="P79" s="46">
        <f t="shared" ref="P79:P120" si="11">IF(L79-4&gt;8,8*O79,IF(L79=0,0,IF(L79&lt;4,0,(L79-4)*O79)))</f>
        <v>0</v>
      </c>
      <c r="Q79" s="46">
        <f t="shared" si="9"/>
        <v>0</v>
      </c>
      <c r="R79" s="124"/>
      <c r="S79" s="124"/>
      <c r="T79" s="124"/>
      <c r="U79" s="124"/>
      <c r="V79" s="46">
        <f t="shared" si="10"/>
        <v>0</v>
      </c>
    </row>
    <row r="80" spans="1:22" ht="30.75" customHeight="1" x14ac:dyDescent="0.25">
      <c r="A80" s="41">
        <v>64</v>
      </c>
      <c r="B80" s="42" t="s">
        <v>152</v>
      </c>
      <c r="C80" s="43" t="s">
        <v>153</v>
      </c>
      <c r="D80" s="122"/>
      <c r="E80" s="123"/>
      <c r="F80" s="124"/>
      <c r="G80" s="125"/>
      <c r="H80" s="126"/>
      <c r="I80" s="126"/>
      <c r="J80" s="126"/>
      <c r="K80" s="126"/>
      <c r="L80" s="46">
        <f t="shared" si="8"/>
        <v>0</v>
      </c>
      <c r="M80" s="46">
        <v>2</v>
      </c>
      <c r="N80" s="46">
        <f t="shared" si="6"/>
        <v>0</v>
      </c>
      <c r="O80" s="46">
        <v>1</v>
      </c>
      <c r="P80" s="46">
        <f t="shared" si="11"/>
        <v>0</v>
      </c>
      <c r="Q80" s="46">
        <f t="shared" si="9"/>
        <v>0</v>
      </c>
      <c r="R80" s="124"/>
      <c r="S80" s="124"/>
      <c r="T80" s="124"/>
      <c r="U80" s="124"/>
      <c r="V80" s="46">
        <f t="shared" si="10"/>
        <v>0</v>
      </c>
    </row>
    <row r="81" spans="1:22" ht="33.75" customHeight="1" x14ac:dyDescent="0.25">
      <c r="A81" s="41">
        <v>65</v>
      </c>
      <c r="B81" s="42" t="s">
        <v>154</v>
      </c>
      <c r="C81" s="43" t="s">
        <v>155</v>
      </c>
      <c r="D81" s="122"/>
      <c r="E81" s="123"/>
      <c r="F81" s="124"/>
      <c r="G81" s="125"/>
      <c r="H81" s="126"/>
      <c r="I81" s="126"/>
      <c r="J81" s="126"/>
      <c r="K81" s="126"/>
      <c r="L81" s="46">
        <f t="shared" si="8"/>
        <v>0</v>
      </c>
      <c r="M81" s="46">
        <v>2</v>
      </c>
      <c r="N81" s="46">
        <f t="shared" si="6"/>
        <v>0</v>
      </c>
      <c r="O81" s="46">
        <v>1</v>
      </c>
      <c r="P81" s="46">
        <f t="shared" si="11"/>
        <v>0</v>
      </c>
      <c r="Q81" s="46">
        <f t="shared" si="9"/>
        <v>0</v>
      </c>
      <c r="R81" s="124"/>
      <c r="S81" s="124"/>
      <c r="T81" s="124"/>
      <c r="U81" s="124"/>
      <c r="V81" s="46">
        <f t="shared" si="10"/>
        <v>0</v>
      </c>
    </row>
    <row r="82" spans="1:22" ht="34.5" customHeight="1" x14ac:dyDescent="0.25">
      <c r="A82" s="41">
        <v>66</v>
      </c>
      <c r="B82" s="42" t="s">
        <v>156</v>
      </c>
      <c r="C82" s="135" t="s">
        <v>216</v>
      </c>
      <c r="D82" s="122"/>
      <c r="E82" s="123"/>
      <c r="F82" s="124"/>
      <c r="G82" s="125"/>
      <c r="H82" s="126"/>
      <c r="I82" s="126"/>
      <c r="J82" s="126"/>
      <c r="K82" s="126"/>
      <c r="L82" s="46">
        <f t="shared" si="8"/>
        <v>0</v>
      </c>
      <c r="M82" s="46">
        <v>2</v>
      </c>
      <c r="N82" s="46">
        <f t="shared" si="6"/>
        <v>0</v>
      </c>
      <c r="O82" s="46">
        <v>1</v>
      </c>
      <c r="P82" s="46">
        <f t="shared" si="11"/>
        <v>0</v>
      </c>
      <c r="Q82" s="46">
        <f t="shared" si="9"/>
        <v>0</v>
      </c>
      <c r="R82" s="124"/>
      <c r="S82" s="124"/>
      <c r="T82" s="124"/>
      <c r="U82" s="124"/>
      <c r="V82" s="46">
        <f t="shared" si="10"/>
        <v>0</v>
      </c>
    </row>
    <row r="83" spans="1:22" ht="38.25" customHeight="1" x14ac:dyDescent="0.25">
      <c r="A83" s="41">
        <v>67</v>
      </c>
      <c r="B83" s="42" t="s">
        <v>157</v>
      </c>
      <c r="C83" s="43" t="s">
        <v>158</v>
      </c>
      <c r="D83" s="122"/>
      <c r="E83" s="123"/>
      <c r="F83" s="124"/>
      <c r="G83" s="125"/>
      <c r="H83" s="126"/>
      <c r="I83" s="126"/>
      <c r="J83" s="126"/>
      <c r="K83" s="126"/>
      <c r="L83" s="46">
        <f t="shared" si="8"/>
        <v>0</v>
      </c>
      <c r="M83" s="46">
        <v>2</v>
      </c>
      <c r="N83" s="46">
        <f t="shared" si="6"/>
        <v>0</v>
      </c>
      <c r="O83" s="46">
        <v>1</v>
      </c>
      <c r="P83" s="46">
        <f t="shared" si="11"/>
        <v>0</v>
      </c>
      <c r="Q83" s="46">
        <f t="shared" si="9"/>
        <v>0</v>
      </c>
      <c r="R83" s="124"/>
      <c r="S83" s="124"/>
      <c r="T83" s="124"/>
      <c r="U83" s="124"/>
      <c r="V83" s="46">
        <f t="shared" si="10"/>
        <v>0</v>
      </c>
    </row>
    <row r="84" spans="1:22" ht="33" customHeight="1" x14ac:dyDescent="0.25">
      <c r="A84" s="41">
        <v>68</v>
      </c>
      <c r="B84" s="42" t="s">
        <v>159</v>
      </c>
      <c r="C84" s="43" t="s">
        <v>160</v>
      </c>
      <c r="D84" s="122"/>
      <c r="E84" s="123"/>
      <c r="F84" s="124"/>
      <c r="G84" s="125"/>
      <c r="H84" s="126"/>
      <c r="I84" s="126"/>
      <c r="J84" s="126"/>
      <c r="K84" s="126"/>
      <c r="L84" s="46">
        <f>H84+I84+J84+K84</f>
        <v>0</v>
      </c>
      <c r="M84" s="46">
        <v>2</v>
      </c>
      <c r="N84" s="46">
        <f t="shared" si="6"/>
        <v>0</v>
      </c>
      <c r="O84" s="46">
        <v>1</v>
      </c>
      <c r="P84" s="46">
        <f t="shared" si="11"/>
        <v>0</v>
      </c>
      <c r="Q84" s="46">
        <f t="shared" si="9"/>
        <v>0</v>
      </c>
      <c r="R84" s="124"/>
      <c r="S84" s="124"/>
      <c r="T84" s="124"/>
      <c r="U84" s="124"/>
      <c r="V84" s="46">
        <f t="shared" si="10"/>
        <v>0</v>
      </c>
    </row>
    <row r="85" spans="1:22" ht="31.5" customHeight="1" x14ac:dyDescent="0.25">
      <c r="A85" s="41">
        <v>69</v>
      </c>
      <c r="B85" s="42" t="s">
        <v>161</v>
      </c>
      <c r="C85" s="43" t="s">
        <v>162</v>
      </c>
      <c r="D85" s="122"/>
      <c r="E85" s="123"/>
      <c r="F85" s="124"/>
      <c r="G85" s="125"/>
      <c r="H85" s="126"/>
      <c r="I85" s="126"/>
      <c r="J85" s="126"/>
      <c r="K85" s="126"/>
      <c r="L85" s="46">
        <f t="shared" si="8"/>
        <v>0</v>
      </c>
      <c r="M85" s="46">
        <v>2</v>
      </c>
      <c r="N85" s="46">
        <f t="shared" si="6"/>
        <v>0</v>
      </c>
      <c r="O85" s="46">
        <v>1</v>
      </c>
      <c r="P85" s="46">
        <f t="shared" si="11"/>
        <v>0</v>
      </c>
      <c r="Q85" s="46">
        <f t="shared" si="9"/>
        <v>0</v>
      </c>
      <c r="R85" s="124"/>
      <c r="S85" s="124"/>
      <c r="T85" s="124"/>
      <c r="U85" s="124"/>
      <c r="V85" s="46">
        <f t="shared" si="10"/>
        <v>0</v>
      </c>
    </row>
    <row r="86" spans="1:22" ht="27" customHeight="1" x14ac:dyDescent="0.2">
      <c r="A86" s="41"/>
      <c r="B86" s="65"/>
      <c r="C86" s="66" t="s">
        <v>163</v>
      </c>
      <c r="D86" s="129"/>
      <c r="E86" s="130"/>
      <c r="F86" s="124"/>
      <c r="G86" s="130"/>
      <c r="H86" s="126"/>
      <c r="I86" s="126"/>
      <c r="J86" s="126"/>
      <c r="K86" s="126"/>
      <c r="L86" s="46"/>
      <c r="M86" s="46"/>
      <c r="N86" s="46"/>
      <c r="O86" s="46"/>
      <c r="P86" s="46"/>
      <c r="Q86" s="46"/>
      <c r="R86" s="124"/>
      <c r="S86" s="124"/>
      <c r="T86" s="124"/>
      <c r="U86" s="124"/>
      <c r="V86" s="46">
        <f t="shared" si="10"/>
        <v>0</v>
      </c>
    </row>
    <row r="87" spans="1:22" ht="15.75" customHeight="1" x14ac:dyDescent="0.2">
      <c r="A87" s="57"/>
      <c r="B87" s="69"/>
      <c r="C87" s="70" t="s">
        <v>164</v>
      </c>
      <c r="D87" s="129"/>
      <c r="E87" s="130"/>
      <c r="F87" s="124"/>
      <c r="G87" s="130"/>
      <c r="H87" s="126"/>
      <c r="I87" s="126"/>
      <c r="J87" s="126"/>
      <c r="K87" s="126"/>
      <c r="L87" s="46"/>
      <c r="M87" s="46"/>
      <c r="N87" s="46"/>
      <c r="O87" s="46"/>
      <c r="P87" s="46"/>
      <c r="Q87" s="46"/>
      <c r="R87" s="124"/>
      <c r="S87" s="124"/>
      <c r="T87" s="124"/>
      <c r="U87" s="124"/>
      <c r="V87" s="46">
        <f t="shared" si="10"/>
        <v>0</v>
      </c>
    </row>
    <row r="88" spans="1:22" ht="47.25" x14ac:dyDescent="0.25">
      <c r="A88" s="41">
        <v>70</v>
      </c>
      <c r="B88" s="42" t="s">
        <v>165</v>
      </c>
      <c r="C88" s="43" t="s">
        <v>166</v>
      </c>
      <c r="D88" s="122"/>
      <c r="E88" s="125"/>
      <c r="F88" s="124"/>
      <c r="G88" s="125"/>
      <c r="H88" s="126"/>
      <c r="I88" s="126"/>
      <c r="J88" s="126"/>
      <c r="K88" s="126"/>
      <c r="L88" s="46">
        <f>H88+I88+J88+K88</f>
        <v>0</v>
      </c>
      <c r="M88" s="46">
        <v>3</v>
      </c>
      <c r="N88" s="46">
        <f t="shared" si="6"/>
        <v>0</v>
      </c>
      <c r="O88" s="46">
        <v>1.5</v>
      </c>
      <c r="P88" s="46">
        <f t="shared" si="11"/>
        <v>0</v>
      </c>
      <c r="Q88" s="46">
        <f>IF(V88=0,0,N88+P88)</f>
        <v>0</v>
      </c>
      <c r="R88" s="124"/>
      <c r="S88" s="124"/>
      <c r="T88" s="124"/>
      <c r="U88" s="124"/>
      <c r="V88" s="46">
        <f t="shared" si="10"/>
        <v>0</v>
      </c>
    </row>
    <row r="89" spans="1:22" ht="47.25" x14ac:dyDescent="0.25">
      <c r="A89" s="41">
        <v>71</v>
      </c>
      <c r="B89" s="42" t="s">
        <v>167</v>
      </c>
      <c r="C89" s="43" t="s">
        <v>168</v>
      </c>
      <c r="D89" s="122"/>
      <c r="E89" s="125"/>
      <c r="F89" s="124"/>
      <c r="G89" s="125"/>
      <c r="H89" s="126"/>
      <c r="I89" s="126"/>
      <c r="J89" s="126"/>
      <c r="K89" s="126"/>
      <c r="L89" s="46">
        <f>H89+I89+J89+K89</f>
        <v>0</v>
      </c>
      <c r="M89" s="46">
        <v>3</v>
      </c>
      <c r="N89" s="46">
        <f t="shared" si="6"/>
        <v>0</v>
      </c>
      <c r="O89" s="46">
        <v>1.5</v>
      </c>
      <c r="P89" s="46">
        <f t="shared" si="11"/>
        <v>0</v>
      </c>
      <c r="Q89" s="46">
        <f>IF(V89=0,0,N89+P89)</f>
        <v>0</v>
      </c>
      <c r="R89" s="124"/>
      <c r="S89" s="124"/>
      <c r="T89" s="124"/>
      <c r="U89" s="124"/>
      <c r="V89" s="46">
        <f t="shared" si="10"/>
        <v>0</v>
      </c>
    </row>
    <row r="90" spans="1:22" ht="46.5" customHeight="1" x14ac:dyDescent="0.2">
      <c r="A90" s="41"/>
      <c r="B90" s="69"/>
      <c r="C90" s="54"/>
      <c r="D90" s="127"/>
      <c r="E90" s="128"/>
      <c r="F90" s="124"/>
      <c r="G90" s="128"/>
      <c r="H90" s="126"/>
      <c r="I90" s="126"/>
      <c r="J90" s="126"/>
      <c r="K90" s="126"/>
      <c r="L90" s="46"/>
      <c r="M90" s="46"/>
      <c r="N90" s="46"/>
      <c r="O90" s="46"/>
      <c r="P90" s="46"/>
      <c r="Q90" s="46"/>
      <c r="R90" s="124"/>
      <c r="S90" s="124"/>
      <c r="T90" s="124"/>
      <c r="U90" s="124"/>
      <c r="V90" s="46">
        <f t="shared" si="10"/>
        <v>0</v>
      </c>
    </row>
    <row r="91" spans="1:22" x14ac:dyDescent="0.2">
      <c r="A91" s="57"/>
      <c r="B91" s="69"/>
      <c r="C91" s="70" t="s">
        <v>169</v>
      </c>
      <c r="D91" s="129"/>
      <c r="E91" s="130"/>
      <c r="F91" s="124"/>
      <c r="G91" s="130"/>
      <c r="H91" s="126"/>
      <c r="I91" s="126"/>
      <c r="J91" s="126"/>
      <c r="K91" s="126"/>
      <c r="L91" s="46"/>
      <c r="M91" s="46"/>
      <c r="N91" s="46"/>
      <c r="O91" s="46"/>
      <c r="P91" s="46"/>
      <c r="Q91" s="46"/>
      <c r="R91" s="124"/>
      <c r="S91" s="124"/>
      <c r="T91" s="124"/>
      <c r="U91" s="124"/>
      <c r="V91" s="46">
        <f t="shared" si="10"/>
        <v>0</v>
      </c>
    </row>
    <row r="92" spans="1:22" ht="31.5" x14ac:dyDescent="0.25">
      <c r="A92" s="41">
        <v>72</v>
      </c>
      <c r="B92" s="42" t="s">
        <v>170</v>
      </c>
      <c r="C92" s="43" t="s">
        <v>171</v>
      </c>
      <c r="D92" s="122"/>
      <c r="E92" s="125"/>
      <c r="F92" s="124"/>
      <c r="G92" s="125"/>
      <c r="H92" s="126"/>
      <c r="I92" s="126"/>
      <c r="J92" s="126"/>
      <c r="K92" s="126"/>
      <c r="L92" s="46">
        <f>H92+I92+J92+K92</f>
        <v>0</v>
      </c>
      <c r="M92" s="46">
        <v>3</v>
      </c>
      <c r="N92" s="46">
        <f t="shared" ref="N92:N120" si="12">IF(L92&gt;=4,4*M92,0)</f>
        <v>0</v>
      </c>
      <c r="O92" s="46">
        <v>1.5</v>
      </c>
      <c r="P92" s="46">
        <f t="shared" si="11"/>
        <v>0</v>
      </c>
      <c r="Q92" s="46">
        <f>IF(V92=0,0,N92+P92)</f>
        <v>0</v>
      </c>
      <c r="R92" s="124"/>
      <c r="S92" s="124"/>
      <c r="T92" s="124"/>
      <c r="U92" s="124"/>
      <c r="V92" s="46">
        <f t="shared" si="10"/>
        <v>0</v>
      </c>
    </row>
    <row r="93" spans="1:22" x14ac:dyDescent="0.2">
      <c r="A93" s="57"/>
      <c r="B93" s="69"/>
      <c r="C93" s="70" t="s">
        <v>172</v>
      </c>
      <c r="D93" s="129"/>
      <c r="E93" s="130"/>
      <c r="F93" s="124"/>
      <c r="G93" s="130"/>
      <c r="H93" s="126"/>
      <c r="I93" s="126"/>
      <c r="J93" s="126"/>
      <c r="K93" s="126"/>
      <c r="L93" s="46"/>
      <c r="M93" s="46"/>
      <c r="N93" s="46"/>
      <c r="O93" s="46"/>
      <c r="P93" s="46"/>
      <c r="Q93" s="46"/>
      <c r="R93" s="124"/>
      <c r="S93" s="124"/>
      <c r="T93" s="124"/>
      <c r="U93" s="124"/>
      <c r="V93" s="46">
        <f t="shared" si="10"/>
        <v>0</v>
      </c>
    </row>
    <row r="94" spans="1:22" ht="31.5" x14ac:dyDescent="0.25">
      <c r="A94" s="57">
        <v>73</v>
      </c>
      <c r="B94" s="42" t="s">
        <v>173</v>
      </c>
      <c r="C94" s="43" t="s">
        <v>174</v>
      </c>
      <c r="D94" s="122"/>
      <c r="E94" s="125"/>
      <c r="F94" s="124"/>
      <c r="G94" s="125"/>
      <c r="H94" s="126"/>
      <c r="I94" s="126"/>
      <c r="J94" s="126"/>
      <c r="K94" s="126"/>
      <c r="L94" s="46">
        <f>H94+I94+J94+K94</f>
        <v>0</v>
      </c>
      <c r="M94" s="46">
        <v>3</v>
      </c>
      <c r="N94" s="46">
        <f t="shared" si="12"/>
        <v>0</v>
      </c>
      <c r="O94" s="46">
        <v>1.5</v>
      </c>
      <c r="P94" s="46">
        <f t="shared" si="11"/>
        <v>0</v>
      </c>
      <c r="Q94" s="46">
        <f>IF(V94=0,0,N94+P94)</f>
        <v>0</v>
      </c>
      <c r="R94" s="124"/>
      <c r="S94" s="124"/>
      <c r="T94" s="124"/>
      <c r="U94" s="124"/>
      <c r="V94" s="46">
        <f t="shared" si="10"/>
        <v>0</v>
      </c>
    </row>
    <row r="95" spans="1:22" ht="47.25" x14ac:dyDescent="0.25">
      <c r="A95" s="57">
        <v>74</v>
      </c>
      <c r="B95" s="42" t="s">
        <v>175</v>
      </c>
      <c r="C95" s="135" t="s">
        <v>217</v>
      </c>
      <c r="D95" s="122"/>
      <c r="E95" s="125"/>
      <c r="F95" s="124"/>
      <c r="G95" s="125"/>
      <c r="H95" s="126"/>
      <c r="I95" s="126"/>
      <c r="J95" s="126"/>
      <c r="K95" s="126"/>
      <c r="L95" s="46">
        <f>H95+I95+J95+K95</f>
        <v>0</v>
      </c>
      <c r="M95" s="46">
        <v>3</v>
      </c>
      <c r="N95" s="46">
        <f t="shared" si="12"/>
        <v>0</v>
      </c>
      <c r="O95" s="46">
        <v>1.5</v>
      </c>
      <c r="P95" s="46">
        <f t="shared" si="11"/>
        <v>0</v>
      </c>
      <c r="Q95" s="46">
        <f>IF(V95=0,0,N95+P95)</f>
        <v>0</v>
      </c>
      <c r="R95" s="124"/>
      <c r="S95" s="124"/>
      <c r="T95" s="124"/>
      <c r="U95" s="124"/>
      <c r="V95" s="46">
        <f t="shared" si="10"/>
        <v>0</v>
      </c>
    </row>
    <row r="96" spans="1:22" ht="39.75" customHeight="1" x14ac:dyDescent="0.25">
      <c r="A96" s="57">
        <v>75</v>
      </c>
      <c r="B96" s="42" t="s">
        <v>176</v>
      </c>
      <c r="C96" s="43" t="s">
        <v>177</v>
      </c>
      <c r="D96" s="122"/>
      <c r="E96" s="125"/>
      <c r="F96" s="124"/>
      <c r="G96" s="125"/>
      <c r="H96" s="126"/>
      <c r="I96" s="126"/>
      <c r="J96" s="126"/>
      <c r="K96" s="126"/>
      <c r="L96" s="46">
        <f>H96+I96+J96+K96</f>
        <v>0</v>
      </c>
      <c r="M96" s="46">
        <v>3</v>
      </c>
      <c r="N96" s="46">
        <f t="shared" si="12"/>
        <v>0</v>
      </c>
      <c r="O96" s="46">
        <v>1.5</v>
      </c>
      <c r="P96" s="46">
        <f t="shared" si="11"/>
        <v>0</v>
      </c>
      <c r="Q96" s="46">
        <f>IF(V96=0,0,N96+P96)</f>
        <v>0</v>
      </c>
      <c r="R96" s="124"/>
      <c r="S96" s="124"/>
      <c r="T96" s="124"/>
      <c r="U96" s="124"/>
      <c r="V96" s="46">
        <f t="shared" si="10"/>
        <v>0</v>
      </c>
    </row>
    <row r="97" spans="1:22" ht="46.5" customHeight="1" x14ac:dyDescent="0.25">
      <c r="A97" s="57">
        <v>76</v>
      </c>
      <c r="B97" s="42" t="s">
        <v>178</v>
      </c>
      <c r="C97" s="43" t="s">
        <v>179</v>
      </c>
      <c r="D97" s="122"/>
      <c r="E97" s="125"/>
      <c r="F97" s="124"/>
      <c r="G97" s="125"/>
      <c r="H97" s="126"/>
      <c r="I97" s="126"/>
      <c r="J97" s="126"/>
      <c r="K97" s="126"/>
      <c r="L97" s="46">
        <f>H97+I97+J97+K97</f>
        <v>0</v>
      </c>
      <c r="M97" s="46">
        <v>3</v>
      </c>
      <c r="N97" s="46">
        <f t="shared" si="12"/>
        <v>0</v>
      </c>
      <c r="O97" s="46">
        <v>1.5</v>
      </c>
      <c r="P97" s="46">
        <f t="shared" si="11"/>
        <v>0</v>
      </c>
      <c r="Q97" s="46">
        <f>IF(V97=0,0,N97+P97)</f>
        <v>0</v>
      </c>
      <c r="R97" s="124"/>
      <c r="S97" s="124"/>
      <c r="T97" s="124"/>
      <c r="U97" s="124"/>
      <c r="V97" s="46">
        <f t="shared" si="10"/>
        <v>0</v>
      </c>
    </row>
    <row r="98" spans="1:22" ht="38.25" customHeight="1" x14ac:dyDescent="0.2">
      <c r="A98" s="57"/>
      <c r="B98" s="69"/>
      <c r="C98" s="54"/>
      <c r="D98" s="127"/>
      <c r="E98" s="128"/>
      <c r="F98" s="124"/>
      <c r="G98" s="128"/>
      <c r="H98" s="126"/>
      <c r="I98" s="126"/>
      <c r="J98" s="126"/>
      <c r="K98" s="126"/>
      <c r="L98" s="46"/>
      <c r="M98" s="46"/>
      <c r="N98" s="46"/>
      <c r="O98" s="46"/>
      <c r="P98" s="46"/>
      <c r="Q98" s="46"/>
      <c r="R98" s="124"/>
      <c r="S98" s="124"/>
      <c r="T98" s="124"/>
      <c r="U98" s="124"/>
      <c r="V98" s="46">
        <f t="shared" si="10"/>
        <v>0</v>
      </c>
    </row>
    <row r="99" spans="1:22" x14ac:dyDescent="0.2">
      <c r="A99" s="57"/>
      <c r="B99" s="69"/>
      <c r="C99" s="70" t="s">
        <v>180</v>
      </c>
      <c r="D99" s="129"/>
      <c r="E99" s="130"/>
      <c r="F99" s="124"/>
      <c r="G99" s="130"/>
      <c r="H99" s="126"/>
      <c r="I99" s="126"/>
      <c r="J99" s="126"/>
      <c r="K99" s="126"/>
      <c r="L99" s="46"/>
      <c r="M99" s="46"/>
      <c r="N99" s="46"/>
      <c r="O99" s="46"/>
      <c r="P99" s="46"/>
      <c r="Q99" s="46"/>
      <c r="R99" s="124"/>
      <c r="S99" s="124"/>
      <c r="T99" s="124"/>
      <c r="U99" s="124"/>
      <c r="V99" s="46">
        <f t="shared" si="10"/>
        <v>0</v>
      </c>
    </row>
    <row r="100" spans="1:22" ht="47.25" x14ac:dyDescent="0.25">
      <c r="A100" s="57">
        <v>77</v>
      </c>
      <c r="B100" s="42" t="s">
        <v>181</v>
      </c>
      <c r="C100" s="103" t="s">
        <v>218</v>
      </c>
      <c r="D100" s="122"/>
      <c r="E100" s="125"/>
      <c r="F100" s="124"/>
      <c r="G100" s="125"/>
      <c r="H100" s="126"/>
      <c r="I100" s="126"/>
      <c r="J100" s="126"/>
      <c r="K100" s="126"/>
      <c r="L100" s="46">
        <f>H100+I100+J100+K100</f>
        <v>0</v>
      </c>
      <c r="M100" s="46">
        <v>3</v>
      </c>
      <c r="N100" s="46">
        <f t="shared" si="12"/>
        <v>0</v>
      </c>
      <c r="O100" s="46">
        <v>1.5</v>
      </c>
      <c r="P100" s="46">
        <f t="shared" si="11"/>
        <v>0</v>
      </c>
      <c r="Q100" s="46">
        <f>IF(V100=0,0,N100+P100)</f>
        <v>0</v>
      </c>
      <c r="R100" s="124"/>
      <c r="S100" s="124"/>
      <c r="T100" s="124"/>
      <c r="U100" s="124"/>
      <c r="V100" s="46">
        <f t="shared" si="10"/>
        <v>0</v>
      </c>
    </row>
    <row r="101" spans="1:22" ht="47.25" x14ac:dyDescent="0.25">
      <c r="A101" s="57">
        <v>78</v>
      </c>
      <c r="B101" s="42" t="s">
        <v>182</v>
      </c>
      <c r="C101" s="103" t="s">
        <v>219</v>
      </c>
      <c r="D101" s="122"/>
      <c r="E101" s="125"/>
      <c r="F101" s="124"/>
      <c r="G101" s="125"/>
      <c r="H101" s="126"/>
      <c r="I101" s="126"/>
      <c r="J101" s="126"/>
      <c r="K101" s="126"/>
      <c r="L101" s="46">
        <f>H101+I101+J101+K101</f>
        <v>0</v>
      </c>
      <c r="M101" s="46">
        <v>3</v>
      </c>
      <c r="N101" s="46">
        <f t="shared" si="12"/>
        <v>0</v>
      </c>
      <c r="O101" s="46">
        <v>1.5</v>
      </c>
      <c r="P101" s="46">
        <f t="shared" si="11"/>
        <v>0</v>
      </c>
      <c r="Q101" s="46">
        <f>IF(V101=0,0,N101+P101)</f>
        <v>0</v>
      </c>
      <c r="R101" s="124"/>
      <c r="S101" s="124"/>
      <c r="T101" s="124"/>
      <c r="U101" s="124"/>
      <c r="V101" s="46">
        <f t="shared" si="10"/>
        <v>0</v>
      </c>
    </row>
    <row r="102" spans="1:22" x14ac:dyDescent="0.2">
      <c r="A102" s="57"/>
      <c r="B102" s="69"/>
      <c r="C102" s="70" t="s">
        <v>183</v>
      </c>
      <c r="D102" s="129"/>
      <c r="E102" s="130"/>
      <c r="F102" s="124"/>
      <c r="G102" s="130"/>
      <c r="H102" s="126"/>
      <c r="I102" s="126"/>
      <c r="J102" s="126"/>
      <c r="K102" s="126"/>
      <c r="L102" s="46"/>
      <c r="M102" s="46"/>
      <c r="N102" s="46"/>
      <c r="O102" s="46"/>
      <c r="P102" s="46"/>
      <c r="Q102" s="46"/>
      <c r="R102" s="124"/>
      <c r="S102" s="124"/>
      <c r="T102" s="124"/>
      <c r="U102" s="124"/>
      <c r="V102" s="46">
        <f t="shared" si="10"/>
        <v>0</v>
      </c>
    </row>
    <row r="103" spans="1:22" ht="44.25" customHeight="1" x14ac:dyDescent="0.25">
      <c r="A103" s="57">
        <v>79</v>
      </c>
      <c r="B103" s="42" t="s">
        <v>184</v>
      </c>
      <c r="C103" s="135" t="s">
        <v>220</v>
      </c>
      <c r="D103" s="122"/>
      <c r="E103" s="125"/>
      <c r="F103" s="124"/>
      <c r="G103" s="125"/>
      <c r="H103" s="126"/>
      <c r="I103" s="126"/>
      <c r="J103" s="126"/>
      <c r="K103" s="126"/>
      <c r="L103" s="46">
        <f>H103+I103+J103+K103</f>
        <v>0</v>
      </c>
      <c r="M103" s="46">
        <v>3</v>
      </c>
      <c r="N103" s="46">
        <f t="shared" si="12"/>
        <v>0</v>
      </c>
      <c r="O103" s="46">
        <v>1.5</v>
      </c>
      <c r="P103" s="46">
        <f t="shared" si="11"/>
        <v>0</v>
      </c>
      <c r="Q103" s="46">
        <f>IF(V103=0,0,N103+P103)</f>
        <v>0</v>
      </c>
      <c r="R103" s="124"/>
      <c r="S103" s="124"/>
      <c r="T103" s="124"/>
      <c r="U103" s="124"/>
      <c r="V103" s="46">
        <f t="shared" si="10"/>
        <v>0</v>
      </c>
    </row>
    <row r="104" spans="1:22" ht="49.5" customHeight="1" x14ac:dyDescent="0.25">
      <c r="A104" s="57">
        <v>80</v>
      </c>
      <c r="B104" s="42" t="s">
        <v>185</v>
      </c>
      <c r="C104" s="135" t="s">
        <v>221</v>
      </c>
      <c r="D104" s="122"/>
      <c r="E104" s="125"/>
      <c r="F104" s="124"/>
      <c r="G104" s="125"/>
      <c r="H104" s="126"/>
      <c r="I104" s="126"/>
      <c r="J104" s="126"/>
      <c r="K104" s="126"/>
      <c r="L104" s="46">
        <f>H104+I104+J104+K104</f>
        <v>0</v>
      </c>
      <c r="M104" s="46">
        <v>3</v>
      </c>
      <c r="N104" s="46">
        <f t="shared" si="12"/>
        <v>0</v>
      </c>
      <c r="O104" s="46">
        <v>1.5</v>
      </c>
      <c r="P104" s="46">
        <f t="shared" si="11"/>
        <v>0</v>
      </c>
      <c r="Q104" s="46">
        <f>IF(V104=0,0,N104+P104)</f>
        <v>0</v>
      </c>
      <c r="R104" s="124"/>
      <c r="S104" s="124"/>
      <c r="T104" s="124"/>
      <c r="U104" s="124"/>
      <c r="V104" s="46">
        <f t="shared" si="10"/>
        <v>0</v>
      </c>
    </row>
    <row r="105" spans="1:22" ht="32.25" customHeight="1" x14ac:dyDescent="0.2">
      <c r="A105" s="57"/>
      <c r="B105" s="69"/>
      <c r="C105" s="52"/>
      <c r="D105" s="122"/>
      <c r="E105" s="123"/>
      <c r="F105" s="124"/>
      <c r="G105" s="123"/>
      <c r="H105" s="126"/>
      <c r="I105" s="126"/>
      <c r="J105" s="126"/>
      <c r="K105" s="126"/>
      <c r="L105" s="46"/>
      <c r="M105" s="46"/>
      <c r="N105" s="46"/>
      <c r="O105" s="46"/>
      <c r="P105" s="46"/>
      <c r="Q105" s="46"/>
      <c r="R105" s="124"/>
      <c r="S105" s="124"/>
      <c r="T105" s="124"/>
      <c r="U105" s="124"/>
      <c r="V105" s="46">
        <f t="shared" si="10"/>
        <v>0</v>
      </c>
    </row>
    <row r="106" spans="1:22" x14ac:dyDescent="0.2">
      <c r="A106" s="57"/>
      <c r="B106" s="69"/>
      <c r="C106" s="73" t="s">
        <v>186</v>
      </c>
      <c r="D106" s="136"/>
      <c r="E106" s="137"/>
      <c r="F106" s="124"/>
      <c r="G106" s="137"/>
      <c r="H106" s="126"/>
      <c r="I106" s="126"/>
      <c r="J106" s="126"/>
      <c r="K106" s="126"/>
      <c r="L106" s="46"/>
      <c r="M106" s="46"/>
      <c r="N106" s="46"/>
      <c r="O106" s="46"/>
      <c r="P106" s="46"/>
      <c r="Q106" s="46"/>
      <c r="R106" s="124"/>
      <c r="S106" s="124"/>
      <c r="T106" s="124"/>
      <c r="U106" s="124"/>
      <c r="V106" s="46">
        <f t="shared" si="10"/>
        <v>0</v>
      </c>
    </row>
    <row r="107" spans="1:22" ht="47.25" x14ac:dyDescent="0.25">
      <c r="A107" s="57">
        <v>81</v>
      </c>
      <c r="B107" s="42" t="s">
        <v>187</v>
      </c>
      <c r="C107" s="103" t="s">
        <v>222</v>
      </c>
      <c r="D107" s="122"/>
      <c r="E107" s="125"/>
      <c r="F107" s="124"/>
      <c r="G107" s="125"/>
      <c r="H107" s="126"/>
      <c r="I107" s="126"/>
      <c r="J107" s="126"/>
      <c r="K107" s="126"/>
      <c r="L107" s="46">
        <f>H107+I107+J107+K107</f>
        <v>0</v>
      </c>
      <c r="M107" s="46">
        <v>3</v>
      </c>
      <c r="N107" s="46">
        <f t="shared" si="12"/>
        <v>0</v>
      </c>
      <c r="O107" s="46">
        <v>1.5</v>
      </c>
      <c r="P107" s="46">
        <f t="shared" si="11"/>
        <v>0</v>
      </c>
      <c r="Q107" s="46">
        <f>IF(V107=0,0,N107+P107)</f>
        <v>0</v>
      </c>
      <c r="R107" s="124"/>
      <c r="S107" s="124"/>
      <c r="T107" s="124"/>
      <c r="U107" s="124"/>
      <c r="V107" s="46">
        <f t="shared" si="10"/>
        <v>0</v>
      </c>
    </row>
    <row r="108" spans="1:22" ht="47.25" x14ac:dyDescent="0.25">
      <c r="A108" s="57">
        <v>82</v>
      </c>
      <c r="B108" s="42" t="s">
        <v>188</v>
      </c>
      <c r="C108" s="103" t="s">
        <v>223</v>
      </c>
      <c r="D108" s="122"/>
      <c r="E108" s="125"/>
      <c r="F108" s="124"/>
      <c r="G108" s="125"/>
      <c r="H108" s="126"/>
      <c r="I108" s="126"/>
      <c r="J108" s="126"/>
      <c r="K108" s="126"/>
      <c r="L108" s="46">
        <f>H108+I108+J108+K108</f>
        <v>0</v>
      </c>
      <c r="M108" s="46">
        <v>3</v>
      </c>
      <c r="N108" s="46">
        <f t="shared" si="12"/>
        <v>0</v>
      </c>
      <c r="O108" s="46">
        <v>1.5</v>
      </c>
      <c r="P108" s="46">
        <f t="shared" si="11"/>
        <v>0</v>
      </c>
      <c r="Q108" s="46">
        <f>IF(V108=0,0,N108+P108)</f>
        <v>0</v>
      </c>
      <c r="R108" s="124"/>
      <c r="S108" s="124"/>
      <c r="T108" s="124"/>
      <c r="U108" s="124"/>
      <c r="V108" s="46">
        <f t="shared" si="10"/>
        <v>0</v>
      </c>
    </row>
    <row r="109" spans="1:22" x14ac:dyDescent="0.2">
      <c r="A109" s="57"/>
      <c r="B109" s="69"/>
      <c r="C109" s="73" t="s">
        <v>189</v>
      </c>
      <c r="D109" s="136"/>
      <c r="E109" s="137"/>
      <c r="F109" s="124"/>
      <c r="G109" s="137"/>
      <c r="H109" s="126"/>
      <c r="I109" s="126"/>
      <c r="J109" s="126"/>
      <c r="K109" s="126"/>
      <c r="L109" s="46"/>
      <c r="M109" s="46"/>
      <c r="N109" s="46"/>
      <c r="O109" s="46"/>
      <c r="P109" s="46"/>
      <c r="Q109" s="46"/>
      <c r="R109" s="124"/>
      <c r="S109" s="124"/>
      <c r="T109" s="124"/>
      <c r="U109" s="124"/>
      <c r="V109" s="46">
        <f t="shared" si="10"/>
        <v>0</v>
      </c>
    </row>
    <row r="110" spans="1:22" ht="47.25" x14ac:dyDescent="0.25">
      <c r="A110" s="57">
        <v>83</v>
      </c>
      <c r="B110" s="42" t="s">
        <v>190</v>
      </c>
      <c r="C110" s="43" t="s">
        <v>191</v>
      </c>
      <c r="D110" s="122"/>
      <c r="E110" s="125"/>
      <c r="F110" s="124"/>
      <c r="G110" s="125"/>
      <c r="H110" s="126"/>
      <c r="I110" s="126"/>
      <c r="J110" s="126"/>
      <c r="K110" s="126"/>
      <c r="L110" s="46">
        <f>H110+I110+J110+K110</f>
        <v>0</v>
      </c>
      <c r="M110" s="46">
        <v>3</v>
      </c>
      <c r="N110" s="46">
        <f t="shared" si="12"/>
        <v>0</v>
      </c>
      <c r="O110" s="46">
        <v>1.5</v>
      </c>
      <c r="P110" s="46">
        <f t="shared" si="11"/>
        <v>0</v>
      </c>
      <c r="Q110" s="46">
        <f>IF(V110=0,0,N110+P110)</f>
        <v>0</v>
      </c>
      <c r="R110" s="124"/>
      <c r="S110" s="124"/>
      <c r="T110" s="124"/>
      <c r="U110" s="124"/>
      <c r="V110" s="46">
        <f t="shared" si="10"/>
        <v>0</v>
      </c>
    </row>
    <row r="111" spans="1:22" ht="47.25" x14ac:dyDescent="0.25">
      <c r="A111" s="57">
        <v>84</v>
      </c>
      <c r="B111" s="42" t="s">
        <v>192</v>
      </c>
      <c r="C111" s="43" t="s">
        <v>193</v>
      </c>
      <c r="D111" s="122"/>
      <c r="E111" s="125"/>
      <c r="F111" s="124"/>
      <c r="G111" s="125"/>
      <c r="H111" s="126"/>
      <c r="I111" s="126"/>
      <c r="J111" s="126"/>
      <c r="K111" s="126"/>
      <c r="L111" s="46">
        <f>H111+I111+J111+K111</f>
        <v>0</v>
      </c>
      <c r="M111" s="46">
        <v>3</v>
      </c>
      <c r="N111" s="46">
        <f t="shared" si="12"/>
        <v>0</v>
      </c>
      <c r="O111" s="46">
        <v>1.5</v>
      </c>
      <c r="P111" s="46">
        <f t="shared" si="11"/>
        <v>0</v>
      </c>
      <c r="Q111" s="46">
        <f>IF(V111=0,0,N111+P111)</f>
        <v>0</v>
      </c>
      <c r="R111" s="124"/>
      <c r="S111" s="124"/>
      <c r="T111" s="124"/>
      <c r="U111" s="124"/>
      <c r="V111" s="46">
        <f t="shared" si="10"/>
        <v>0</v>
      </c>
    </row>
    <row r="112" spans="1:22" x14ac:dyDescent="0.2">
      <c r="A112" s="57"/>
      <c r="B112" s="69"/>
      <c r="C112" s="73" t="s">
        <v>194</v>
      </c>
      <c r="D112" s="136"/>
      <c r="E112" s="137"/>
      <c r="F112" s="124"/>
      <c r="G112" s="137"/>
      <c r="H112" s="126"/>
      <c r="I112" s="126"/>
      <c r="J112" s="126"/>
      <c r="K112" s="126"/>
      <c r="L112" s="46"/>
      <c r="M112" s="46"/>
      <c r="N112" s="46"/>
      <c r="O112" s="46"/>
      <c r="P112" s="46"/>
      <c r="Q112" s="46"/>
      <c r="R112" s="124"/>
      <c r="S112" s="124"/>
      <c r="T112" s="124"/>
      <c r="U112" s="124"/>
      <c r="V112" s="46">
        <f t="shared" si="10"/>
        <v>0</v>
      </c>
    </row>
    <row r="113" spans="1:22" ht="47.25" x14ac:dyDescent="0.25">
      <c r="A113" s="57">
        <v>85</v>
      </c>
      <c r="B113" s="42" t="s">
        <v>195</v>
      </c>
      <c r="C113" s="135" t="s">
        <v>224</v>
      </c>
      <c r="D113" s="122"/>
      <c r="E113" s="125"/>
      <c r="F113" s="124"/>
      <c r="G113" s="125"/>
      <c r="H113" s="126"/>
      <c r="I113" s="126"/>
      <c r="J113" s="126"/>
      <c r="K113" s="126"/>
      <c r="L113" s="46">
        <f>H113+I113+J113+K113</f>
        <v>0</v>
      </c>
      <c r="M113" s="46">
        <v>3</v>
      </c>
      <c r="N113" s="46">
        <f t="shared" si="12"/>
        <v>0</v>
      </c>
      <c r="O113" s="46">
        <v>1.5</v>
      </c>
      <c r="P113" s="46">
        <f t="shared" si="11"/>
        <v>0</v>
      </c>
      <c r="Q113" s="46">
        <f>IF(V113=0,0,N113+P113)</f>
        <v>0</v>
      </c>
      <c r="R113" s="124"/>
      <c r="S113" s="124"/>
      <c r="T113" s="124"/>
      <c r="U113" s="124"/>
      <c r="V113" s="46">
        <f t="shared" si="10"/>
        <v>0</v>
      </c>
    </row>
    <row r="114" spans="1:22" ht="47.25" x14ac:dyDescent="0.25">
      <c r="A114" s="57">
        <v>86</v>
      </c>
      <c r="B114" s="42" t="s">
        <v>196</v>
      </c>
      <c r="C114" s="135" t="s">
        <v>225</v>
      </c>
      <c r="D114" s="122"/>
      <c r="E114" s="125"/>
      <c r="F114" s="124"/>
      <c r="G114" s="125"/>
      <c r="H114" s="126"/>
      <c r="I114" s="126"/>
      <c r="J114" s="126"/>
      <c r="K114" s="126"/>
      <c r="L114" s="46">
        <f>H114+I114+J114+K114</f>
        <v>0</v>
      </c>
      <c r="M114" s="46">
        <v>3</v>
      </c>
      <c r="N114" s="46">
        <f t="shared" si="12"/>
        <v>0</v>
      </c>
      <c r="O114" s="46">
        <v>1.5</v>
      </c>
      <c r="P114" s="46">
        <f t="shared" si="11"/>
        <v>0</v>
      </c>
      <c r="Q114" s="46">
        <f>IF(V114=0,0,N114+P114)</f>
        <v>0</v>
      </c>
      <c r="R114" s="124"/>
      <c r="S114" s="124"/>
      <c r="T114" s="124"/>
      <c r="U114" s="124"/>
      <c r="V114" s="46">
        <f t="shared" si="10"/>
        <v>0</v>
      </c>
    </row>
    <row r="115" spans="1:22" x14ac:dyDescent="0.2">
      <c r="A115" s="57"/>
      <c r="B115" s="69"/>
      <c r="C115" s="73" t="s">
        <v>197</v>
      </c>
      <c r="D115" s="136"/>
      <c r="E115" s="137"/>
      <c r="F115" s="124"/>
      <c r="G115" s="137"/>
      <c r="H115" s="126"/>
      <c r="I115" s="126"/>
      <c r="J115" s="126"/>
      <c r="K115" s="126"/>
      <c r="L115" s="46"/>
      <c r="M115" s="46"/>
      <c r="N115" s="46"/>
      <c r="O115" s="46"/>
      <c r="P115" s="46"/>
      <c r="Q115" s="46"/>
      <c r="R115" s="124"/>
      <c r="S115" s="124"/>
      <c r="T115" s="124"/>
      <c r="U115" s="124"/>
      <c r="V115" s="46">
        <f t="shared" si="10"/>
        <v>0</v>
      </c>
    </row>
    <row r="116" spans="1:22" ht="47.25" x14ac:dyDescent="0.25">
      <c r="A116" s="57">
        <v>87</v>
      </c>
      <c r="B116" s="42" t="s">
        <v>198</v>
      </c>
      <c r="C116" s="135" t="s">
        <v>226</v>
      </c>
      <c r="D116" s="122"/>
      <c r="E116" s="125"/>
      <c r="F116" s="124"/>
      <c r="G116" s="125"/>
      <c r="H116" s="126"/>
      <c r="I116" s="126"/>
      <c r="J116" s="126"/>
      <c r="K116" s="126"/>
      <c r="L116" s="46">
        <f>H116+I116+J116+K116</f>
        <v>0</v>
      </c>
      <c r="M116" s="46">
        <v>3</v>
      </c>
      <c r="N116" s="46">
        <f t="shared" si="12"/>
        <v>0</v>
      </c>
      <c r="O116" s="46">
        <v>1.5</v>
      </c>
      <c r="P116" s="46">
        <f t="shared" si="11"/>
        <v>0</v>
      </c>
      <c r="Q116" s="46">
        <f>IF(V116=0,0,N116+P116)</f>
        <v>0</v>
      </c>
      <c r="R116" s="124"/>
      <c r="S116" s="124"/>
      <c r="T116" s="124"/>
      <c r="U116" s="124"/>
      <c r="V116" s="46">
        <f t="shared" si="10"/>
        <v>0</v>
      </c>
    </row>
    <row r="117" spans="1:22" ht="47.25" x14ac:dyDescent="0.25">
      <c r="A117" s="57">
        <v>88</v>
      </c>
      <c r="B117" s="42" t="s">
        <v>199</v>
      </c>
      <c r="C117" s="135" t="s">
        <v>227</v>
      </c>
      <c r="D117" s="122"/>
      <c r="E117" s="125"/>
      <c r="F117" s="124"/>
      <c r="G117" s="125"/>
      <c r="H117" s="126"/>
      <c r="I117" s="126"/>
      <c r="J117" s="126"/>
      <c r="K117" s="126"/>
      <c r="L117" s="46">
        <f>H117+I117+J117+K117</f>
        <v>0</v>
      </c>
      <c r="M117" s="46">
        <v>3</v>
      </c>
      <c r="N117" s="46">
        <f t="shared" si="12"/>
        <v>0</v>
      </c>
      <c r="O117" s="46">
        <v>1.5</v>
      </c>
      <c r="P117" s="46">
        <f t="shared" si="11"/>
        <v>0</v>
      </c>
      <c r="Q117" s="46">
        <f>IF(V117=0,0,N117+P117)</f>
        <v>0</v>
      </c>
      <c r="R117" s="124"/>
      <c r="S117" s="124"/>
      <c r="T117" s="124"/>
      <c r="U117" s="124"/>
      <c r="V117" s="46">
        <f t="shared" si="10"/>
        <v>0</v>
      </c>
    </row>
    <row r="118" spans="1:22" ht="31.5" x14ac:dyDescent="0.25">
      <c r="A118" s="57"/>
      <c r="B118" s="69"/>
      <c r="C118" s="76" t="s">
        <v>200</v>
      </c>
      <c r="D118" s="138"/>
      <c r="E118" s="139"/>
      <c r="F118" s="124"/>
      <c r="G118" s="139"/>
      <c r="H118" s="126"/>
      <c r="I118" s="126"/>
      <c r="J118" s="126"/>
      <c r="K118" s="126"/>
      <c r="L118" s="46"/>
      <c r="M118" s="46"/>
      <c r="N118" s="46"/>
      <c r="O118" s="46"/>
      <c r="P118" s="46"/>
      <c r="Q118" s="46"/>
      <c r="R118" s="124"/>
      <c r="S118" s="124"/>
      <c r="T118" s="124"/>
      <c r="U118" s="124"/>
      <c r="V118" s="46">
        <f t="shared" si="10"/>
        <v>0</v>
      </c>
    </row>
    <row r="119" spans="1:22" ht="15.75" x14ac:dyDescent="0.25">
      <c r="A119" s="57">
        <v>89</v>
      </c>
      <c r="B119" s="42" t="s">
        <v>201</v>
      </c>
      <c r="C119" s="43" t="s">
        <v>202</v>
      </c>
      <c r="D119" s="122"/>
      <c r="E119" s="125"/>
      <c r="F119" s="124"/>
      <c r="G119" s="125"/>
      <c r="H119" s="126"/>
      <c r="I119" s="126"/>
      <c r="J119" s="126"/>
      <c r="K119" s="126"/>
      <c r="L119" s="46">
        <f>H119+I119+J119+K119</f>
        <v>0</v>
      </c>
      <c r="M119" s="46">
        <v>3</v>
      </c>
      <c r="N119" s="46">
        <f t="shared" si="12"/>
        <v>0</v>
      </c>
      <c r="O119" s="46">
        <v>1.5</v>
      </c>
      <c r="P119" s="46">
        <f t="shared" si="11"/>
        <v>0</v>
      </c>
      <c r="Q119" s="46">
        <f>IF(V119=0,0,N119+P119)</f>
        <v>0</v>
      </c>
      <c r="R119" s="124"/>
      <c r="S119" s="124"/>
      <c r="T119" s="124"/>
      <c r="U119" s="124"/>
      <c r="V119" s="46">
        <f t="shared" si="10"/>
        <v>0</v>
      </c>
    </row>
    <row r="120" spans="1:22" ht="16.5" thickBot="1" x14ac:dyDescent="0.3">
      <c r="A120" s="79">
        <v>90</v>
      </c>
      <c r="B120" s="80" t="s">
        <v>203</v>
      </c>
      <c r="C120" s="81" t="s">
        <v>204</v>
      </c>
      <c r="D120" s="140"/>
      <c r="E120" s="141"/>
      <c r="F120" s="142"/>
      <c r="G120" s="141"/>
      <c r="H120" s="142"/>
      <c r="I120" s="142"/>
      <c r="J120" s="142"/>
      <c r="K120" s="142"/>
      <c r="L120" s="84">
        <f>H120+I120+J120+K120</f>
        <v>0</v>
      </c>
      <c r="M120" s="84">
        <v>3</v>
      </c>
      <c r="N120" s="84">
        <f t="shared" si="12"/>
        <v>0</v>
      </c>
      <c r="O120" s="84">
        <v>1.5</v>
      </c>
      <c r="P120" s="84">
        <f t="shared" si="11"/>
        <v>0</v>
      </c>
      <c r="Q120" s="84">
        <f>IF(V120=0,0,N120+P120)</f>
        <v>0</v>
      </c>
      <c r="R120" s="142"/>
      <c r="S120" s="142"/>
      <c r="T120" s="142"/>
      <c r="U120" s="142"/>
      <c r="V120" s="84">
        <f t="shared" si="10"/>
        <v>0</v>
      </c>
    </row>
    <row r="121" spans="1:22" ht="21" thickBot="1" x14ac:dyDescent="0.35">
      <c r="A121" s="86"/>
      <c r="B121" s="87"/>
      <c r="C121" s="91" t="s">
        <v>21</v>
      </c>
      <c r="D121" s="89"/>
      <c r="E121" s="89"/>
      <c r="F121" s="89"/>
      <c r="G121" s="89"/>
      <c r="H121" s="90"/>
      <c r="I121" s="90"/>
      <c r="J121" s="90"/>
      <c r="K121" s="90"/>
      <c r="L121" s="91">
        <f>SUM(L12:L120)</f>
        <v>0</v>
      </c>
      <c r="M121" s="91"/>
      <c r="N121" s="92">
        <f>SUM(N12:N120)</f>
        <v>0</v>
      </c>
      <c r="O121" s="91"/>
      <c r="P121" s="92">
        <f>SUM(P12:P120)</f>
        <v>0</v>
      </c>
      <c r="Q121" s="93">
        <f>SUM(Q12:Q120)</f>
        <v>0</v>
      </c>
      <c r="R121" s="94"/>
      <c r="S121" s="94"/>
      <c r="T121" s="94"/>
      <c r="U121" s="94"/>
      <c r="V121" s="95">
        <f>SUM(V12:V120)</f>
        <v>0</v>
      </c>
    </row>
    <row r="125" spans="1:22" ht="15.75" x14ac:dyDescent="0.25">
      <c r="B125" s="112" t="s">
        <v>205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 ht="15.75" x14ac:dyDescent="0.25">
      <c r="B126" s="112" t="s">
        <v>206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ht="15.75" x14ac:dyDescent="0.25">
      <c r="B127" s="113" t="s">
        <v>207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ht="15.75" x14ac:dyDescent="0.25">
      <c r="B128" s="112" t="s">
        <v>234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2:22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</row>
    <row r="130" spans="2:22" ht="25.5" customHeight="1" x14ac:dyDescent="0.25">
      <c r="B130" s="107"/>
      <c r="C130" s="107"/>
      <c r="D130" s="112" t="s">
        <v>229</v>
      </c>
      <c r="E130" s="114"/>
      <c r="F130" s="114"/>
      <c r="G130" s="114"/>
      <c r="H130" s="114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</row>
    <row r="131" spans="2:22" ht="25.5" customHeight="1" x14ac:dyDescent="0.2">
      <c r="B131" s="107"/>
      <c r="C131" s="107"/>
      <c r="D131" s="107"/>
      <c r="E131" s="115"/>
      <c r="F131" s="115"/>
      <c r="G131" s="115"/>
      <c r="H131" s="107"/>
      <c r="I131" s="107"/>
      <c r="J131" s="107"/>
      <c r="K131" s="107"/>
      <c r="L131" s="107"/>
      <c r="M131" s="116"/>
      <c r="N131" s="107"/>
      <c r="O131" s="107"/>
      <c r="P131" s="107"/>
      <c r="Q131" s="107"/>
      <c r="R131" s="107"/>
      <c r="S131" s="107"/>
      <c r="T131" s="107"/>
      <c r="U131" s="107"/>
      <c r="V131" s="107"/>
    </row>
    <row r="132" spans="2:22" ht="24" customHeight="1" x14ac:dyDescent="0.25">
      <c r="B132" s="107"/>
      <c r="C132" s="107"/>
      <c r="D132" s="117" t="s">
        <v>212</v>
      </c>
      <c r="E132" s="117"/>
      <c r="F132" s="115"/>
      <c r="G132" s="115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</row>
    <row r="133" spans="2:22" ht="18" x14ac:dyDescent="0.25">
      <c r="B133" s="107"/>
      <c r="C133" s="107"/>
      <c r="D133" s="117"/>
      <c r="E133" s="117"/>
      <c r="F133" s="115"/>
      <c r="G133" s="115"/>
      <c r="H133" s="107"/>
      <c r="I133" s="107"/>
      <c r="J133" s="107"/>
      <c r="K133" s="107"/>
      <c r="L133" s="159"/>
      <c r="M133" s="159"/>
      <c r="N133" s="107"/>
      <c r="O133" s="107"/>
      <c r="P133" s="107"/>
      <c r="Q133" s="107"/>
      <c r="R133" s="107"/>
      <c r="S133" s="107"/>
      <c r="T133" s="107"/>
      <c r="U133" s="107"/>
      <c r="V133" s="107"/>
    </row>
    <row r="134" spans="2:22" ht="24" customHeight="1" x14ac:dyDescent="0.25">
      <c r="B134" s="107"/>
      <c r="C134" s="107"/>
      <c r="D134" s="117" t="s">
        <v>213</v>
      </c>
      <c r="E134" s="11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2:22" ht="23.25" customHeight="1" x14ac:dyDescent="0.2">
      <c r="B135" s="107"/>
      <c r="C135" s="107"/>
      <c r="D135" s="107"/>
      <c r="E135" s="107"/>
      <c r="F135" s="107"/>
      <c r="G135" s="107"/>
      <c r="H135" s="115"/>
      <c r="I135" s="115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2:22" ht="22.5" customHeight="1" x14ac:dyDescent="0.2">
      <c r="H136" s="99"/>
      <c r="I136" s="99"/>
    </row>
    <row r="137" spans="2:22" x14ac:dyDescent="0.2">
      <c r="H137" s="99"/>
      <c r="I137" s="99"/>
    </row>
  </sheetData>
  <protectedRanges>
    <protectedRange sqref="D132:J145" name="Zonă5"/>
    <protectedRange sqref="N1:P5" name="Zonă3"/>
    <protectedRange sqref="D12:K120" name="Zonă2"/>
    <protectedRange password="DAE1" sqref="A7:V10" name="zona 1"/>
    <protectedRange sqref="R12:U120" name="Zonă4"/>
  </protectedRanges>
  <mergeCells count="13">
    <mergeCell ref="H7:K7"/>
    <mergeCell ref="M7:M9"/>
    <mergeCell ref="O7:O9"/>
    <mergeCell ref="P7:P9"/>
    <mergeCell ref="L133:M133"/>
    <mergeCell ref="R7:V7"/>
    <mergeCell ref="N7:N9"/>
    <mergeCell ref="V8:V9"/>
    <mergeCell ref="U8:U9"/>
    <mergeCell ref="T8:T9"/>
    <mergeCell ref="S8:S9"/>
    <mergeCell ref="R8:R9"/>
    <mergeCell ref="Q7:Q9"/>
  </mergeCells>
  <dataValidations count="4">
    <dataValidation type="custom" allowBlank="1" showInputMessage="1" showErrorMessage="1" errorTitle="Val. trebuie sa fie &lt;= cu col. 7" error="Valoare introdusa trebuie sa fie mai mica sau egala cu valoarea din coloana 7!" promptTitle="Val. trebuie sa fie &lt;= cu col. 7" prompt="Valoare introdusa trebuie sa fie mai mica sau egala cu valoarea din coloana 7!" sqref="K12:K120 JG12:JG120 TC12:TC120 ACY12:ACY120 AMU12:AMU120 AWQ12:AWQ120 BGM12:BGM120 BQI12:BQI120 CAE12:CAE120 CKA12:CKA120 CTW12:CTW120 DDS12:DDS120 DNO12:DNO120 DXK12:DXK120 EHG12:EHG120 ERC12:ERC120 FAY12:FAY120 FKU12:FKU120 FUQ12:FUQ120 GEM12:GEM120 GOI12:GOI120 GYE12:GYE120 HIA12:HIA120 HRW12:HRW120 IBS12:IBS120 ILO12:ILO120 IVK12:IVK120 JFG12:JFG120 JPC12:JPC120 JYY12:JYY120 KIU12:KIU120 KSQ12:KSQ120 LCM12:LCM120 LMI12:LMI120 LWE12:LWE120 MGA12:MGA120 MPW12:MPW120 MZS12:MZS120 NJO12:NJO120 NTK12:NTK120 ODG12:ODG120 ONC12:ONC120 OWY12:OWY120 PGU12:PGU120 PQQ12:PQQ120 QAM12:QAM120 QKI12:QKI120 QUE12:QUE120 REA12:REA120 RNW12:RNW120 RXS12:RXS120 SHO12:SHO120 SRK12:SRK120 TBG12:TBG120 TLC12:TLC120 TUY12:TUY120 UEU12:UEU120 UOQ12:UOQ120 UYM12:UYM120 VII12:VII120 VSE12:VSE120 WCA12:WCA120 WLW12:WLW120 WVS12:WVS120 K65548:K65656 JG65548:JG65656 TC65548:TC65656 ACY65548:ACY65656 AMU65548:AMU65656 AWQ65548:AWQ65656 BGM65548:BGM65656 BQI65548:BQI65656 CAE65548:CAE65656 CKA65548:CKA65656 CTW65548:CTW65656 DDS65548:DDS65656 DNO65548:DNO65656 DXK65548:DXK65656 EHG65548:EHG65656 ERC65548:ERC65656 FAY65548:FAY65656 FKU65548:FKU65656 FUQ65548:FUQ65656 GEM65548:GEM65656 GOI65548:GOI65656 GYE65548:GYE65656 HIA65548:HIA65656 HRW65548:HRW65656 IBS65548:IBS65656 ILO65548:ILO65656 IVK65548:IVK65656 JFG65548:JFG65656 JPC65548:JPC65656 JYY65548:JYY65656 KIU65548:KIU65656 KSQ65548:KSQ65656 LCM65548:LCM65656 LMI65548:LMI65656 LWE65548:LWE65656 MGA65548:MGA65656 MPW65548:MPW65656 MZS65548:MZS65656 NJO65548:NJO65656 NTK65548:NTK65656 ODG65548:ODG65656 ONC65548:ONC65656 OWY65548:OWY65656 PGU65548:PGU65656 PQQ65548:PQQ65656 QAM65548:QAM65656 QKI65548:QKI65656 QUE65548:QUE65656 REA65548:REA65656 RNW65548:RNW65656 RXS65548:RXS65656 SHO65548:SHO65656 SRK65548:SRK65656 TBG65548:TBG65656 TLC65548:TLC65656 TUY65548:TUY65656 UEU65548:UEU65656 UOQ65548:UOQ65656 UYM65548:UYM65656 VII65548:VII65656 VSE65548:VSE65656 WCA65548:WCA65656 WLW65548:WLW65656 WVS65548:WVS65656 K131084:K131192 JG131084:JG131192 TC131084:TC131192 ACY131084:ACY131192 AMU131084:AMU131192 AWQ131084:AWQ131192 BGM131084:BGM131192 BQI131084:BQI131192 CAE131084:CAE131192 CKA131084:CKA131192 CTW131084:CTW131192 DDS131084:DDS131192 DNO131084:DNO131192 DXK131084:DXK131192 EHG131084:EHG131192 ERC131084:ERC131192 FAY131084:FAY131192 FKU131084:FKU131192 FUQ131084:FUQ131192 GEM131084:GEM131192 GOI131084:GOI131192 GYE131084:GYE131192 HIA131084:HIA131192 HRW131084:HRW131192 IBS131084:IBS131192 ILO131084:ILO131192 IVK131084:IVK131192 JFG131084:JFG131192 JPC131084:JPC131192 JYY131084:JYY131192 KIU131084:KIU131192 KSQ131084:KSQ131192 LCM131084:LCM131192 LMI131084:LMI131192 LWE131084:LWE131192 MGA131084:MGA131192 MPW131084:MPW131192 MZS131084:MZS131192 NJO131084:NJO131192 NTK131084:NTK131192 ODG131084:ODG131192 ONC131084:ONC131192 OWY131084:OWY131192 PGU131084:PGU131192 PQQ131084:PQQ131192 QAM131084:QAM131192 QKI131084:QKI131192 QUE131084:QUE131192 REA131084:REA131192 RNW131084:RNW131192 RXS131084:RXS131192 SHO131084:SHO131192 SRK131084:SRK131192 TBG131084:TBG131192 TLC131084:TLC131192 TUY131084:TUY131192 UEU131084:UEU131192 UOQ131084:UOQ131192 UYM131084:UYM131192 VII131084:VII131192 VSE131084:VSE131192 WCA131084:WCA131192 WLW131084:WLW131192 WVS131084:WVS131192 K196620:K196728 JG196620:JG196728 TC196620:TC196728 ACY196620:ACY196728 AMU196620:AMU196728 AWQ196620:AWQ196728 BGM196620:BGM196728 BQI196620:BQI196728 CAE196620:CAE196728 CKA196620:CKA196728 CTW196620:CTW196728 DDS196620:DDS196728 DNO196620:DNO196728 DXK196620:DXK196728 EHG196620:EHG196728 ERC196620:ERC196728 FAY196620:FAY196728 FKU196620:FKU196728 FUQ196620:FUQ196728 GEM196620:GEM196728 GOI196620:GOI196728 GYE196620:GYE196728 HIA196620:HIA196728 HRW196620:HRW196728 IBS196620:IBS196728 ILO196620:ILO196728 IVK196620:IVK196728 JFG196620:JFG196728 JPC196620:JPC196728 JYY196620:JYY196728 KIU196620:KIU196728 KSQ196620:KSQ196728 LCM196620:LCM196728 LMI196620:LMI196728 LWE196620:LWE196728 MGA196620:MGA196728 MPW196620:MPW196728 MZS196620:MZS196728 NJO196620:NJO196728 NTK196620:NTK196728 ODG196620:ODG196728 ONC196620:ONC196728 OWY196620:OWY196728 PGU196620:PGU196728 PQQ196620:PQQ196728 QAM196620:QAM196728 QKI196620:QKI196728 QUE196620:QUE196728 REA196620:REA196728 RNW196620:RNW196728 RXS196620:RXS196728 SHO196620:SHO196728 SRK196620:SRK196728 TBG196620:TBG196728 TLC196620:TLC196728 TUY196620:TUY196728 UEU196620:UEU196728 UOQ196620:UOQ196728 UYM196620:UYM196728 VII196620:VII196728 VSE196620:VSE196728 WCA196620:WCA196728 WLW196620:WLW196728 WVS196620:WVS196728 K262156:K262264 JG262156:JG262264 TC262156:TC262264 ACY262156:ACY262264 AMU262156:AMU262264 AWQ262156:AWQ262264 BGM262156:BGM262264 BQI262156:BQI262264 CAE262156:CAE262264 CKA262156:CKA262264 CTW262156:CTW262264 DDS262156:DDS262264 DNO262156:DNO262264 DXK262156:DXK262264 EHG262156:EHG262264 ERC262156:ERC262264 FAY262156:FAY262264 FKU262156:FKU262264 FUQ262156:FUQ262264 GEM262156:GEM262264 GOI262156:GOI262264 GYE262156:GYE262264 HIA262156:HIA262264 HRW262156:HRW262264 IBS262156:IBS262264 ILO262156:ILO262264 IVK262156:IVK262264 JFG262156:JFG262264 JPC262156:JPC262264 JYY262156:JYY262264 KIU262156:KIU262264 KSQ262156:KSQ262264 LCM262156:LCM262264 LMI262156:LMI262264 LWE262156:LWE262264 MGA262156:MGA262264 MPW262156:MPW262264 MZS262156:MZS262264 NJO262156:NJO262264 NTK262156:NTK262264 ODG262156:ODG262264 ONC262156:ONC262264 OWY262156:OWY262264 PGU262156:PGU262264 PQQ262156:PQQ262264 QAM262156:QAM262264 QKI262156:QKI262264 QUE262156:QUE262264 REA262156:REA262264 RNW262156:RNW262264 RXS262156:RXS262264 SHO262156:SHO262264 SRK262156:SRK262264 TBG262156:TBG262264 TLC262156:TLC262264 TUY262156:TUY262264 UEU262156:UEU262264 UOQ262156:UOQ262264 UYM262156:UYM262264 VII262156:VII262264 VSE262156:VSE262264 WCA262156:WCA262264 WLW262156:WLW262264 WVS262156:WVS262264 K327692:K327800 JG327692:JG327800 TC327692:TC327800 ACY327692:ACY327800 AMU327692:AMU327800 AWQ327692:AWQ327800 BGM327692:BGM327800 BQI327692:BQI327800 CAE327692:CAE327800 CKA327692:CKA327800 CTW327692:CTW327800 DDS327692:DDS327800 DNO327692:DNO327800 DXK327692:DXK327800 EHG327692:EHG327800 ERC327692:ERC327800 FAY327692:FAY327800 FKU327692:FKU327800 FUQ327692:FUQ327800 GEM327692:GEM327800 GOI327692:GOI327800 GYE327692:GYE327800 HIA327692:HIA327800 HRW327692:HRW327800 IBS327692:IBS327800 ILO327692:ILO327800 IVK327692:IVK327800 JFG327692:JFG327800 JPC327692:JPC327800 JYY327692:JYY327800 KIU327692:KIU327800 KSQ327692:KSQ327800 LCM327692:LCM327800 LMI327692:LMI327800 LWE327692:LWE327800 MGA327692:MGA327800 MPW327692:MPW327800 MZS327692:MZS327800 NJO327692:NJO327800 NTK327692:NTK327800 ODG327692:ODG327800 ONC327692:ONC327800 OWY327692:OWY327800 PGU327692:PGU327800 PQQ327692:PQQ327800 QAM327692:QAM327800 QKI327692:QKI327800 QUE327692:QUE327800 REA327692:REA327800 RNW327692:RNW327800 RXS327692:RXS327800 SHO327692:SHO327800 SRK327692:SRK327800 TBG327692:TBG327800 TLC327692:TLC327800 TUY327692:TUY327800 UEU327692:UEU327800 UOQ327692:UOQ327800 UYM327692:UYM327800 VII327692:VII327800 VSE327692:VSE327800 WCA327692:WCA327800 WLW327692:WLW327800 WVS327692:WVS327800 K393228:K393336 JG393228:JG393336 TC393228:TC393336 ACY393228:ACY393336 AMU393228:AMU393336 AWQ393228:AWQ393336 BGM393228:BGM393336 BQI393228:BQI393336 CAE393228:CAE393336 CKA393228:CKA393336 CTW393228:CTW393336 DDS393228:DDS393336 DNO393228:DNO393336 DXK393228:DXK393336 EHG393228:EHG393336 ERC393228:ERC393336 FAY393228:FAY393336 FKU393228:FKU393336 FUQ393228:FUQ393336 GEM393228:GEM393336 GOI393228:GOI393336 GYE393228:GYE393336 HIA393228:HIA393336 HRW393228:HRW393336 IBS393228:IBS393336 ILO393228:ILO393336 IVK393228:IVK393336 JFG393228:JFG393336 JPC393228:JPC393336 JYY393228:JYY393336 KIU393228:KIU393336 KSQ393228:KSQ393336 LCM393228:LCM393336 LMI393228:LMI393336 LWE393228:LWE393336 MGA393228:MGA393336 MPW393228:MPW393336 MZS393228:MZS393336 NJO393228:NJO393336 NTK393228:NTK393336 ODG393228:ODG393336 ONC393228:ONC393336 OWY393228:OWY393336 PGU393228:PGU393336 PQQ393228:PQQ393336 QAM393228:QAM393336 QKI393228:QKI393336 QUE393228:QUE393336 REA393228:REA393336 RNW393228:RNW393336 RXS393228:RXS393336 SHO393228:SHO393336 SRK393228:SRK393336 TBG393228:TBG393336 TLC393228:TLC393336 TUY393228:TUY393336 UEU393228:UEU393336 UOQ393228:UOQ393336 UYM393228:UYM393336 VII393228:VII393336 VSE393228:VSE393336 WCA393228:WCA393336 WLW393228:WLW393336 WVS393228:WVS393336 K458764:K458872 JG458764:JG458872 TC458764:TC458872 ACY458764:ACY458872 AMU458764:AMU458872 AWQ458764:AWQ458872 BGM458764:BGM458872 BQI458764:BQI458872 CAE458764:CAE458872 CKA458764:CKA458872 CTW458764:CTW458872 DDS458764:DDS458872 DNO458764:DNO458872 DXK458764:DXK458872 EHG458764:EHG458872 ERC458764:ERC458872 FAY458764:FAY458872 FKU458764:FKU458872 FUQ458764:FUQ458872 GEM458764:GEM458872 GOI458764:GOI458872 GYE458764:GYE458872 HIA458764:HIA458872 HRW458764:HRW458872 IBS458764:IBS458872 ILO458764:ILO458872 IVK458764:IVK458872 JFG458764:JFG458872 JPC458764:JPC458872 JYY458764:JYY458872 KIU458764:KIU458872 KSQ458764:KSQ458872 LCM458764:LCM458872 LMI458764:LMI458872 LWE458764:LWE458872 MGA458764:MGA458872 MPW458764:MPW458872 MZS458764:MZS458872 NJO458764:NJO458872 NTK458764:NTK458872 ODG458764:ODG458872 ONC458764:ONC458872 OWY458764:OWY458872 PGU458764:PGU458872 PQQ458764:PQQ458872 QAM458764:QAM458872 QKI458764:QKI458872 QUE458764:QUE458872 REA458764:REA458872 RNW458764:RNW458872 RXS458764:RXS458872 SHO458764:SHO458872 SRK458764:SRK458872 TBG458764:TBG458872 TLC458764:TLC458872 TUY458764:TUY458872 UEU458764:UEU458872 UOQ458764:UOQ458872 UYM458764:UYM458872 VII458764:VII458872 VSE458764:VSE458872 WCA458764:WCA458872 WLW458764:WLW458872 WVS458764:WVS458872 K524300:K524408 JG524300:JG524408 TC524300:TC524408 ACY524300:ACY524408 AMU524300:AMU524408 AWQ524300:AWQ524408 BGM524300:BGM524408 BQI524300:BQI524408 CAE524300:CAE524408 CKA524300:CKA524408 CTW524300:CTW524408 DDS524300:DDS524408 DNO524300:DNO524408 DXK524300:DXK524408 EHG524300:EHG524408 ERC524300:ERC524408 FAY524300:FAY524408 FKU524300:FKU524408 FUQ524300:FUQ524408 GEM524300:GEM524408 GOI524300:GOI524408 GYE524300:GYE524408 HIA524300:HIA524408 HRW524300:HRW524408 IBS524300:IBS524408 ILO524300:ILO524408 IVK524300:IVK524408 JFG524300:JFG524408 JPC524300:JPC524408 JYY524300:JYY524408 KIU524300:KIU524408 KSQ524300:KSQ524408 LCM524300:LCM524408 LMI524300:LMI524408 LWE524300:LWE524408 MGA524300:MGA524408 MPW524300:MPW524408 MZS524300:MZS524408 NJO524300:NJO524408 NTK524300:NTK524408 ODG524300:ODG524408 ONC524300:ONC524408 OWY524300:OWY524408 PGU524300:PGU524408 PQQ524300:PQQ524408 QAM524300:QAM524408 QKI524300:QKI524408 QUE524300:QUE524408 REA524300:REA524408 RNW524300:RNW524408 RXS524300:RXS524408 SHO524300:SHO524408 SRK524300:SRK524408 TBG524300:TBG524408 TLC524300:TLC524408 TUY524300:TUY524408 UEU524300:UEU524408 UOQ524300:UOQ524408 UYM524300:UYM524408 VII524300:VII524408 VSE524300:VSE524408 WCA524300:WCA524408 WLW524300:WLW524408 WVS524300:WVS524408 K589836:K589944 JG589836:JG589944 TC589836:TC589944 ACY589836:ACY589944 AMU589836:AMU589944 AWQ589836:AWQ589944 BGM589836:BGM589944 BQI589836:BQI589944 CAE589836:CAE589944 CKA589836:CKA589944 CTW589836:CTW589944 DDS589836:DDS589944 DNO589836:DNO589944 DXK589836:DXK589944 EHG589836:EHG589944 ERC589836:ERC589944 FAY589836:FAY589944 FKU589836:FKU589944 FUQ589836:FUQ589944 GEM589836:GEM589944 GOI589836:GOI589944 GYE589836:GYE589944 HIA589836:HIA589944 HRW589836:HRW589944 IBS589836:IBS589944 ILO589836:ILO589944 IVK589836:IVK589944 JFG589836:JFG589944 JPC589836:JPC589944 JYY589836:JYY589944 KIU589836:KIU589944 KSQ589836:KSQ589944 LCM589836:LCM589944 LMI589836:LMI589944 LWE589836:LWE589944 MGA589836:MGA589944 MPW589836:MPW589944 MZS589836:MZS589944 NJO589836:NJO589944 NTK589836:NTK589944 ODG589836:ODG589944 ONC589836:ONC589944 OWY589836:OWY589944 PGU589836:PGU589944 PQQ589836:PQQ589944 QAM589836:QAM589944 QKI589836:QKI589944 QUE589836:QUE589944 REA589836:REA589944 RNW589836:RNW589944 RXS589836:RXS589944 SHO589836:SHO589944 SRK589836:SRK589944 TBG589836:TBG589944 TLC589836:TLC589944 TUY589836:TUY589944 UEU589836:UEU589944 UOQ589836:UOQ589944 UYM589836:UYM589944 VII589836:VII589944 VSE589836:VSE589944 WCA589836:WCA589944 WLW589836:WLW589944 WVS589836:WVS589944 K655372:K655480 JG655372:JG655480 TC655372:TC655480 ACY655372:ACY655480 AMU655372:AMU655480 AWQ655372:AWQ655480 BGM655372:BGM655480 BQI655372:BQI655480 CAE655372:CAE655480 CKA655372:CKA655480 CTW655372:CTW655480 DDS655372:DDS655480 DNO655372:DNO655480 DXK655372:DXK655480 EHG655372:EHG655480 ERC655372:ERC655480 FAY655372:FAY655480 FKU655372:FKU655480 FUQ655372:FUQ655480 GEM655372:GEM655480 GOI655372:GOI655480 GYE655372:GYE655480 HIA655372:HIA655480 HRW655372:HRW655480 IBS655372:IBS655480 ILO655372:ILO655480 IVK655372:IVK655480 JFG655372:JFG655480 JPC655372:JPC655480 JYY655372:JYY655480 KIU655372:KIU655480 KSQ655372:KSQ655480 LCM655372:LCM655480 LMI655372:LMI655480 LWE655372:LWE655480 MGA655372:MGA655480 MPW655372:MPW655480 MZS655372:MZS655480 NJO655372:NJO655480 NTK655372:NTK655480 ODG655372:ODG655480 ONC655372:ONC655480 OWY655372:OWY655480 PGU655372:PGU655480 PQQ655372:PQQ655480 QAM655372:QAM655480 QKI655372:QKI655480 QUE655372:QUE655480 REA655372:REA655480 RNW655372:RNW655480 RXS655372:RXS655480 SHO655372:SHO655480 SRK655372:SRK655480 TBG655372:TBG655480 TLC655372:TLC655480 TUY655372:TUY655480 UEU655372:UEU655480 UOQ655372:UOQ655480 UYM655372:UYM655480 VII655372:VII655480 VSE655372:VSE655480 WCA655372:WCA655480 WLW655372:WLW655480 WVS655372:WVS655480 K720908:K721016 JG720908:JG721016 TC720908:TC721016 ACY720908:ACY721016 AMU720908:AMU721016 AWQ720908:AWQ721016 BGM720908:BGM721016 BQI720908:BQI721016 CAE720908:CAE721016 CKA720908:CKA721016 CTW720908:CTW721016 DDS720908:DDS721016 DNO720908:DNO721016 DXK720908:DXK721016 EHG720908:EHG721016 ERC720908:ERC721016 FAY720908:FAY721016 FKU720908:FKU721016 FUQ720908:FUQ721016 GEM720908:GEM721016 GOI720908:GOI721016 GYE720908:GYE721016 HIA720908:HIA721016 HRW720908:HRW721016 IBS720908:IBS721016 ILO720908:ILO721016 IVK720908:IVK721016 JFG720908:JFG721016 JPC720908:JPC721016 JYY720908:JYY721016 KIU720908:KIU721016 KSQ720908:KSQ721016 LCM720908:LCM721016 LMI720908:LMI721016 LWE720908:LWE721016 MGA720908:MGA721016 MPW720908:MPW721016 MZS720908:MZS721016 NJO720908:NJO721016 NTK720908:NTK721016 ODG720908:ODG721016 ONC720908:ONC721016 OWY720908:OWY721016 PGU720908:PGU721016 PQQ720908:PQQ721016 QAM720908:QAM721016 QKI720908:QKI721016 QUE720908:QUE721016 REA720908:REA721016 RNW720908:RNW721016 RXS720908:RXS721016 SHO720908:SHO721016 SRK720908:SRK721016 TBG720908:TBG721016 TLC720908:TLC721016 TUY720908:TUY721016 UEU720908:UEU721016 UOQ720908:UOQ721016 UYM720908:UYM721016 VII720908:VII721016 VSE720908:VSE721016 WCA720908:WCA721016 WLW720908:WLW721016 WVS720908:WVS721016 K786444:K786552 JG786444:JG786552 TC786444:TC786552 ACY786444:ACY786552 AMU786444:AMU786552 AWQ786444:AWQ786552 BGM786444:BGM786552 BQI786444:BQI786552 CAE786444:CAE786552 CKA786444:CKA786552 CTW786444:CTW786552 DDS786444:DDS786552 DNO786444:DNO786552 DXK786444:DXK786552 EHG786444:EHG786552 ERC786444:ERC786552 FAY786444:FAY786552 FKU786444:FKU786552 FUQ786444:FUQ786552 GEM786444:GEM786552 GOI786444:GOI786552 GYE786444:GYE786552 HIA786444:HIA786552 HRW786444:HRW786552 IBS786444:IBS786552 ILO786444:ILO786552 IVK786444:IVK786552 JFG786444:JFG786552 JPC786444:JPC786552 JYY786444:JYY786552 KIU786444:KIU786552 KSQ786444:KSQ786552 LCM786444:LCM786552 LMI786444:LMI786552 LWE786444:LWE786552 MGA786444:MGA786552 MPW786444:MPW786552 MZS786444:MZS786552 NJO786444:NJO786552 NTK786444:NTK786552 ODG786444:ODG786552 ONC786444:ONC786552 OWY786444:OWY786552 PGU786444:PGU786552 PQQ786444:PQQ786552 QAM786444:QAM786552 QKI786444:QKI786552 QUE786444:QUE786552 REA786444:REA786552 RNW786444:RNW786552 RXS786444:RXS786552 SHO786444:SHO786552 SRK786444:SRK786552 TBG786444:TBG786552 TLC786444:TLC786552 TUY786444:TUY786552 UEU786444:UEU786552 UOQ786444:UOQ786552 UYM786444:UYM786552 VII786444:VII786552 VSE786444:VSE786552 WCA786444:WCA786552 WLW786444:WLW786552 WVS786444:WVS786552 K851980:K852088 JG851980:JG852088 TC851980:TC852088 ACY851980:ACY852088 AMU851980:AMU852088 AWQ851980:AWQ852088 BGM851980:BGM852088 BQI851980:BQI852088 CAE851980:CAE852088 CKA851980:CKA852088 CTW851980:CTW852088 DDS851980:DDS852088 DNO851980:DNO852088 DXK851980:DXK852088 EHG851980:EHG852088 ERC851980:ERC852088 FAY851980:FAY852088 FKU851980:FKU852088 FUQ851980:FUQ852088 GEM851980:GEM852088 GOI851980:GOI852088 GYE851980:GYE852088 HIA851980:HIA852088 HRW851980:HRW852088 IBS851980:IBS852088 ILO851980:ILO852088 IVK851980:IVK852088 JFG851980:JFG852088 JPC851980:JPC852088 JYY851980:JYY852088 KIU851980:KIU852088 KSQ851980:KSQ852088 LCM851980:LCM852088 LMI851980:LMI852088 LWE851980:LWE852088 MGA851980:MGA852088 MPW851980:MPW852088 MZS851980:MZS852088 NJO851980:NJO852088 NTK851980:NTK852088 ODG851980:ODG852088 ONC851980:ONC852088 OWY851980:OWY852088 PGU851980:PGU852088 PQQ851980:PQQ852088 QAM851980:QAM852088 QKI851980:QKI852088 QUE851980:QUE852088 REA851980:REA852088 RNW851980:RNW852088 RXS851980:RXS852088 SHO851980:SHO852088 SRK851980:SRK852088 TBG851980:TBG852088 TLC851980:TLC852088 TUY851980:TUY852088 UEU851980:UEU852088 UOQ851980:UOQ852088 UYM851980:UYM852088 VII851980:VII852088 VSE851980:VSE852088 WCA851980:WCA852088 WLW851980:WLW852088 WVS851980:WVS852088 K917516:K917624 JG917516:JG917624 TC917516:TC917624 ACY917516:ACY917624 AMU917516:AMU917624 AWQ917516:AWQ917624 BGM917516:BGM917624 BQI917516:BQI917624 CAE917516:CAE917624 CKA917516:CKA917624 CTW917516:CTW917624 DDS917516:DDS917624 DNO917516:DNO917624 DXK917516:DXK917624 EHG917516:EHG917624 ERC917516:ERC917624 FAY917516:FAY917624 FKU917516:FKU917624 FUQ917516:FUQ917624 GEM917516:GEM917624 GOI917516:GOI917624 GYE917516:GYE917624 HIA917516:HIA917624 HRW917516:HRW917624 IBS917516:IBS917624 ILO917516:ILO917624 IVK917516:IVK917624 JFG917516:JFG917624 JPC917516:JPC917624 JYY917516:JYY917624 KIU917516:KIU917624 KSQ917516:KSQ917624 LCM917516:LCM917624 LMI917516:LMI917624 LWE917516:LWE917624 MGA917516:MGA917624 MPW917516:MPW917624 MZS917516:MZS917624 NJO917516:NJO917624 NTK917516:NTK917624 ODG917516:ODG917624 ONC917516:ONC917624 OWY917516:OWY917624 PGU917516:PGU917624 PQQ917516:PQQ917624 QAM917516:QAM917624 QKI917516:QKI917624 QUE917516:QUE917624 REA917516:REA917624 RNW917516:RNW917624 RXS917516:RXS917624 SHO917516:SHO917624 SRK917516:SRK917624 TBG917516:TBG917624 TLC917516:TLC917624 TUY917516:TUY917624 UEU917516:UEU917624 UOQ917516:UOQ917624 UYM917516:UYM917624 VII917516:VII917624 VSE917516:VSE917624 WCA917516:WCA917624 WLW917516:WLW917624 WVS917516:WVS917624 K983052:K983160 JG983052:JG983160 TC983052:TC983160 ACY983052:ACY983160 AMU983052:AMU983160 AWQ983052:AWQ983160 BGM983052:BGM983160 BQI983052:BQI983160 CAE983052:CAE983160 CKA983052:CKA983160 CTW983052:CTW983160 DDS983052:DDS983160 DNO983052:DNO983160 DXK983052:DXK983160 EHG983052:EHG983160 ERC983052:ERC983160 FAY983052:FAY983160 FKU983052:FKU983160 FUQ983052:FUQ983160 GEM983052:GEM983160 GOI983052:GOI983160 GYE983052:GYE983160 HIA983052:HIA983160 HRW983052:HRW983160 IBS983052:IBS983160 ILO983052:ILO983160 IVK983052:IVK983160 JFG983052:JFG983160 JPC983052:JPC983160 JYY983052:JYY983160 KIU983052:KIU983160 KSQ983052:KSQ983160 LCM983052:LCM983160 LMI983052:LMI983160 LWE983052:LWE983160 MGA983052:MGA983160 MPW983052:MPW983160 MZS983052:MZS983160 NJO983052:NJO983160 NTK983052:NTK983160 ODG983052:ODG983160 ONC983052:ONC983160 OWY983052:OWY983160 PGU983052:PGU983160 PQQ983052:PQQ983160 QAM983052:QAM983160 QKI983052:QKI983160 QUE983052:QUE983160 REA983052:REA983160 RNW983052:RNW983160 RXS983052:RXS983160 SHO983052:SHO983160 SRK983052:SRK983160 TBG983052:TBG983160 TLC983052:TLC983160 TUY983052:TUY983160 UEU983052:UEU983160 UOQ983052:UOQ983160 UYM983052:UYM983160 VII983052:VII983160 VSE983052:VSE983160 WCA983052:WCA983160 WLW983052:WLW983160 WVS983052:WVS983160" xr:uid="{5F169DBB-BCB1-4F9A-9205-60C5FF1779DD}">
      <formula1>K12&lt;=G12</formula1>
    </dataValidation>
    <dataValidation type="custom" allowBlank="1" showInputMessage="1" showErrorMessage="1" errorTitle="Val. trebuie sa fie &lt;= cu col. 6" error="Valoare introdusa trebuie sa fie mai mica sau egala cu valoarea din coloana 6!" promptTitle="Val. trebuie sa fie &lt;= cu col. 6" prompt="Valoare introdusa trebuie sa fie mai mica sau egala cu valoarea din coloana 6!" sqref="J12:J120 JF12:JF120 TB12:TB120 ACX12:ACX120 AMT12:AMT120 AWP12:AWP120 BGL12:BGL120 BQH12:BQH120 CAD12:CAD120 CJZ12:CJZ120 CTV12:CTV120 DDR12:DDR120 DNN12:DNN120 DXJ12:DXJ120 EHF12:EHF120 ERB12:ERB120 FAX12:FAX120 FKT12:FKT120 FUP12:FUP120 GEL12:GEL120 GOH12:GOH120 GYD12:GYD120 HHZ12:HHZ120 HRV12:HRV120 IBR12:IBR120 ILN12:ILN120 IVJ12:IVJ120 JFF12:JFF120 JPB12:JPB120 JYX12:JYX120 KIT12:KIT120 KSP12:KSP120 LCL12:LCL120 LMH12:LMH120 LWD12:LWD120 MFZ12:MFZ120 MPV12:MPV120 MZR12:MZR120 NJN12:NJN120 NTJ12:NTJ120 ODF12:ODF120 ONB12:ONB120 OWX12:OWX120 PGT12:PGT120 PQP12:PQP120 QAL12:QAL120 QKH12:QKH120 QUD12:QUD120 RDZ12:RDZ120 RNV12:RNV120 RXR12:RXR120 SHN12:SHN120 SRJ12:SRJ120 TBF12:TBF120 TLB12:TLB120 TUX12:TUX120 UET12:UET120 UOP12:UOP120 UYL12:UYL120 VIH12:VIH120 VSD12:VSD120 WBZ12:WBZ120 WLV12:WLV120 WVR12:WVR120 J65548:J65656 JF65548:JF65656 TB65548:TB65656 ACX65548:ACX65656 AMT65548:AMT65656 AWP65548:AWP65656 BGL65548:BGL65656 BQH65548:BQH65656 CAD65548:CAD65656 CJZ65548:CJZ65656 CTV65548:CTV65656 DDR65548:DDR65656 DNN65548:DNN65656 DXJ65548:DXJ65656 EHF65548:EHF65656 ERB65548:ERB65656 FAX65548:FAX65656 FKT65548:FKT65656 FUP65548:FUP65656 GEL65548:GEL65656 GOH65548:GOH65656 GYD65548:GYD65656 HHZ65548:HHZ65656 HRV65548:HRV65656 IBR65548:IBR65656 ILN65548:ILN65656 IVJ65548:IVJ65656 JFF65548:JFF65656 JPB65548:JPB65656 JYX65548:JYX65656 KIT65548:KIT65656 KSP65548:KSP65656 LCL65548:LCL65656 LMH65548:LMH65656 LWD65548:LWD65656 MFZ65548:MFZ65656 MPV65548:MPV65656 MZR65548:MZR65656 NJN65548:NJN65656 NTJ65548:NTJ65656 ODF65548:ODF65656 ONB65548:ONB65656 OWX65548:OWX65656 PGT65548:PGT65656 PQP65548:PQP65656 QAL65548:QAL65656 QKH65548:QKH65656 QUD65548:QUD65656 RDZ65548:RDZ65656 RNV65548:RNV65656 RXR65548:RXR65656 SHN65548:SHN65656 SRJ65548:SRJ65656 TBF65548:TBF65656 TLB65548:TLB65656 TUX65548:TUX65656 UET65548:UET65656 UOP65548:UOP65656 UYL65548:UYL65656 VIH65548:VIH65656 VSD65548:VSD65656 WBZ65548:WBZ65656 WLV65548:WLV65656 WVR65548:WVR65656 J131084:J131192 JF131084:JF131192 TB131084:TB131192 ACX131084:ACX131192 AMT131084:AMT131192 AWP131084:AWP131192 BGL131084:BGL131192 BQH131084:BQH131192 CAD131084:CAD131192 CJZ131084:CJZ131192 CTV131084:CTV131192 DDR131084:DDR131192 DNN131084:DNN131192 DXJ131084:DXJ131192 EHF131084:EHF131192 ERB131084:ERB131192 FAX131084:FAX131192 FKT131084:FKT131192 FUP131084:FUP131192 GEL131084:GEL131192 GOH131084:GOH131192 GYD131084:GYD131192 HHZ131084:HHZ131192 HRV131084:HRV131192 IBR131084:IBR131192 ILN131084:ILN131192 IVJ131084:IVJ131192 JFF131084:JFF131192 JPB131084:JPB131192 JYX131084:JYX131192 KIT131084:KIT131192 KSP131084:KSP131192 LCL131084:LCL131192 LMH131084:LMH131192 LWD131084:LWD131192 MFZ131084:MFZ131192 MPV131084:MPV131192 MZR131084:MZR131192 NJN131084:NJN131192 NTJ131084:NTJ131192 ODF131084:ODF131192 ONB131084:ONB131192 OWX131084:OWX131192 PGT131084:PGT131192 PQP131084:PQP131192 QAL131084:QAL131192 QKH131084:QKH131192 QUD131084:QUD131192 RDZ131084:RDZ131192 RNV131084:RNV131192 RXR131084:RXR131192 SHN131084:SHN131192 SRJ131084:SRJ131192 TBF131084:TBF131192 TLB131084:TLB131192 TUX131084:TUX131192 UET131084:UET131192 UOP131084:UOP131192 UYL131084:UYL131192 VIH131084:VIH131192 VSD131084:VSD131192 WBZ131084:WBZ131192 WLV131084:WLV131192 WVR131084:WVR131192 J196620:J196728 JF196620:JF196728 TB196620:TB196728 ACX196620:ACX196728 AMT196620:AMT196728 AWP196620:AWP196728 BGL196620:BGL196728 BQH196620:BQH196728 CAD196620:CAD196728 CJZ196620:CJZ196728 CTV196620:CTV196728 DDR196620:DDR196728 DNN196620:DNN196728 DXJ196620:DXJ196728 EHF196620:EHF196728 ERB196620:ERB196728 FAX196620:FAX196728 FKT196620:FKT196728 FUP196620:FUP196728 GEL196620:GEL196728 GOH196620:GOH196728 GYD196620:GYD196728 HHZ196620:HHZ196728 HRV196620:HRV196728 IBR196620:IBR196728 ILN196620:ILN196728 IVJ196620:IVJ196728 JFF196620:JFF196728 JPB196620:JPB196728 JYX196620:JYX196728 KIT196620:KIT196728 KSP196620:KSP196728 LCL196620:LCL196728 LMH196620:LMH196728 LWD196620:LWD196728 MFZ196620:MFZ196728 MPV196620:MPV196728 MZR196620:MZR196728 NJN196620:NJN196728 NTJ196620:NTJ196728 ODF196620:ODF196728 ONB196620:ONB196728 OWX196620:OWX196728 PGT196620:PGT196728 PQP196620:PQP196728 QAL196620:QAL196728 QKH196620:QKH196728 QUD196620:QUD196728 RDZ196620:RDZ196728 RNV196620:RNV196728 RXR196620:RXR196728 SHN196620:SHN196728 SRJ196620:SRJ196728 TBF196620:TBF196728 TLB196620:TLB196728 TUX196620:TUX196728 UET196620:UET196728 UOP196620:UOP196728 UYL196620:UYL196728 VIH196620:VIH196728 VSD196620:VSD196728 WBZ196620:WBZ196728 WLV196620:WLV196728 WVR196620:WVR196728 J262156:J262264 JF262156:JF262264 TB262156:TB262264 ACX262156:ACX262264 AMT262156:AMT262264 AWP262156:AWP262264 BGL262156:BGL262264 BQH262156:BQH262264 CAD262156:CAD262264 CJZ262156:CJZ262264 CTV262156:CTV262264 DDR262156:DDR262264 DNN262156:DNN262264 DXJ262156:DXJ262264 EHF262156:EHF262264 ERB262156:ERB262264 FAX262156:FAX262264 FKT262156:FKT262264 FUP262156:FUP262264 GEL262156:GEL262264 GOH262156:GOH262264 GYD262156:GYD262264 HHZ262156:HHZ262264 HRV262156:HRV262264 IBR262156:IBR262264 ILN262156:ILN262264 IVJ262156:IVJ262264 JFF262156:JFF262264 JPB262156:JPB262264 JYX262156:JYX262264 KIT262156:KIT262264 KSP262156:KSP262264 LCL262156:LCL262264 LMH262156:LMH262264 LWD262156:LWD262264 MFZ262156:MFZ262264 MPV262156:MPV262264 MZR262156:MZR262264 NJN262156:NJN262264 NTJ262156:NTJ262264 ODF262156:ODF262264 ONB262156:ONB262264 OWX262156:OWX262264 PGT262156:PGT262264 PQP262156:PQP262264 QAL262156:QAL262264 QKH262156:QKH262264 QUD262156:QUD262264 RDZ262156:RDZ262264 RNV262156:RNV262264 RXR262156:RXR262264 SHN262156:SHN262264 SRJ262156:SRJ262264 TBF262156:TBF262264 TLB262156:TLB262264 TUX262156:TUX262264 UET262156:UET262264 UOP262156:UOP262264 UYL262156:UYL262264 VIH262156:VIH262264 VSD262156:VSD262264 WBZ262156:WBZ262264 WLV262156:WLV262264 WVR262156:WVR262264 J327692:J327800 JF327692:JF327800 TB327692:TB327800 ACX327692:ACX327800 AMT327692:AMT327800 AWP327692:AWP327800 BGL327692:BGL327800 BQH327692:BQH327800 CAD327692:CAD327800 CJZ327692:CJZ327800 CTV327692:CTV327800 DDR327692:DDR327800 DNN327692:DNN327800 DXJ327692:DXJ327800 EHF327692:EHF327800 ERB327692:ERB327800 FAX327692:FAX327800 FKT327692:FKT327800 FUP327692:FUP327800 GEL327692:GEL327800 GOH327692:GOH327800 GYD327692:GYD327800 HHZ327692:HHZ327800 HRV327692:HRV327800 IBR327692:IBR327800 ILN327692:ILN327800 IVJ327692:IVJ327800 JFF327692:JFF327800 JPB327692:JPB327800 JYX327692:JYX327800 KIT327692:KIT327800 KSP327692:KSP327800 LCL327692:LCL327800 LMH327692:LMH327800 LWD327692:LWD327800 MFZ327692:MFZ327800 MPV327692:MPV327800 MZR327692:MZR327800 NJN327692:NJN327800 NTJ327692:NTJ327800 ODF327692:ODF327800 ONB327692:ONB327800 OWX327692:OWX327800 PGT327692:PGT327800 PQP327692:PQP327800 QAL327692:QAL327800 QKH327692:QKH327800 QUD327692:QUD327800 RDZ327692:RDZ327800 RNV327692:RNV327800 RXR327692:RXR327800 SHN327692:SHN327800 SRJ327692:SRJ327800 TBF327692:TBF327800 TLB327692:TLB327800 TUX327692:TUX327800 UET327692:UET327800 UOP327692:UOP327800 UYL327692:UYL327800 VIH327692:VIH327800 VSD327692:VSD327800 WBZ327692:WBZ327800 WLV327692:WLV327800 WVR327692:WVR327800 J393228:J393336 JF393228:JF393336 TB393228:TB393336 ACX393228:ACX393336 AMT393228:AMT393336 AWP393228:AWP393336 BGL393228:BGL393336 BQH393228:BQH393336 CAD393228:CAD393336 CJZ393228:CJZ393336 CTV393228:CTV393336 DDR393228:DDR393336 DNN393228:DNN393336 DXJ393228:DXJ393336 EHF393228:EHF393336 ERB393228:ERB393336 FAX393228:FAX393336 FKT393228:FKT393336 FUP393228:FUP393336 GEL393228:GEL393336 GOH393228:GOH393336 GYD393228:GYD393336 HHZ393228:HHZ393336 HRV393228:HRV393336 IBR393228:IBR393336 ILN393228:ILN393336 IVJ393228:IVJ393336 JFF393228:JFF393336 JPB393228:JPB393336 JYX393228:JYX393336 KIT393228:KIT393336 KSP393228:KSP393336 LCL393228:LCL393336 LMH393228:LMH393336 LWD393228:LWD393336 MFZ393228:MFZ393336 MPV393228:MPV393336 MZR393228:MZR393336 NJN393228:NJN393336 NTJ393228:NTJ393336 ODF393228:ODF393336 ONB393228:ONB393336 OWX393228:OWX393336 PGT393228:PGT393336 PQP393228:PQP393336 QAL393228:QAL393336 QKH393228:QKH393336 QUD393228:QUD393336 RDZ393228:RDZ393336 RNV393228:RNV393336 RXR393228:RXR393336 SHN393228:SHN393336 SRJ393228:SRJ393336 TBF393228:TBF393336 TLB393228:TLB393336 TUX393228:TUX393336 UET393228:UET393336 UOP393228:UOP393336 UYL393228:UYL393336 VIH393228:VIH393336 VSD393228:VSD393336 WBZ393228:WBZ393336 WLV393228:WLV393336 WVR393228:WVR393336 J458764:J458872 JF458764:JF458872 TB458764:TB458872 ACX458764:ACX458872 AMT458764:AMT458872 AWP458764:AWP458872 BGL458764:BGL458872 BQH458764:BQH458872 CAD458764:CAD458872 CJZ458764:CJZ458872 CTV458764:CTV458872 DDR458764:DDR458872 DNN458764:DNN458872 DXJ458764:DXJ458872 EHF458764:EHF458872 ERB458764:ERB458872 FAX458764:FAX458872 FKT458764:FKT458872 FUP458764:FUP458872 GEL458764:GEL458872 GOH458764:GOH458872 GYD458764:GYD458872 HHZ458764:HHZ458872 HRV458764:HRV458872 IBR458764:IBR458872 ILN458764:ILN458872 IVJ458764:IVJ458872 JFF458764:JFF458872 JPB458764:JPB458872 JYX458764:JYX458872 KIT458764:KIT458872 KSP458764:KSP458872 LCL458764:LCL458872 LMH458764:LMH458872 LWD458764:LWD458872 MFZ458764:MFZ458872 MPV458764:MPV458872 MZR458764:MZR458872 NJN458764:NJN458872 NTJ458764:NTJ458872 ODF458764:ODF458872 ONB458764:ONB458872 OWX458764:OWX458872 PGT458764:PGT458872 PQP458764:PQP458872 QAL458764:QAL458872 QKH458764:QKH458872 QUD458764:QUD458872 RDZ458764:RDZ458872 RNV458764:RNV458872 RXR458764:RXR458872 SHN458764:SHN458872 SRJ458764:SRJ458872 TBF458764:TBF458872 TLB458764:TLB458872 TUX458764:TUX458872 UET458764:UET458872 UOP458764:UOP458872 UYL458764:UYL458872 VIH458764:VIH458872 VSD458764:VSD458872 WBZ458764:WBZ458872 WLV458764:WLV458872 WVR458764:WVR458872 J524300:J524408 JF524300:JF524408 TB524300:TB524408 ACX524300:ACX524408 AMT524300:AMT524408 AWP524300:AWP524408 BGL524300:BGL524408 BQH524300:BQH524408 CAD524300:CAD524408 CJZ524300:CJZ524408 CTV524300:CTV524408 DDR524300:DDR524408 DNN524300:DNN524408 DXJ524300:DXJ524408 EHF524300:EHF524408 ERB524300:ERB524408 FAX524300:FAX524408 FKT524300:FKT524408 FUP524300:FUP524408 GEL524300:GEL524408 GOH524300:GOH524408 GYD524300:GYD524408 HHZ524300:HHZ524408 HRV524300:HRV524408 IBR524300:IBR524408 ILN524300:ILN524408 IVJ524300:IVJ524408 JFF524300:JFF524408 JPB524300:JPB524408 JYX524300:JYX524408 KIT524300:KIT524408 KSP524300:KSP524408 LCL524300:LCL524408 LMH524300:LMH524408 LWD524300:LWD524408 MFZ524300:MFZ524408 MPV524300:MPV524408 MZR524300:MZR524408 NJN524300:NJN524408 NTJ524300:NTJ524408 ODF524300:ODF524408 ONB524300:ONB524408 OWX524300:OWX524408 PGT524300:PGT524408 PQP524300:PQP524408 QAL524300:QAL524408 QKH524300:QKH524408 QUD524300:QUD524408 RDZ524300:RDZ524408 RNV524300:RNV524408 RXR524300:RXR524408 SHN524300:SHN524408 SRJ524300:SRJ524408 TBF524300:TBF524408 TLB524300:TLB524408 TUX524300:TUX524408 UET524300:UET524408 UOP524300:UOP524408 UYL524300:UYL524408 VIH524300:VIH524408 VSD524300:VSD524408 WBZ524300:WBZ524408 WLV524300:WLV524408 WVR524300:WVR524408 J589836:J589944 JF589836:JF589944 TB589836:TB589944 ACX589836:ACX589944 AMT589836:AMT589944 AWP589836:AWP589944 BGL589836:BGL589944 BQH589836:BQH589944 CAD589836:CAD589944 CJZ589836:CJZ589944 CTV589836:CTV589944 DDR589836:DDR589944 DNN589836:DNN589944 DXJ589836:DXJ589944 EHF589836:EHF589944 ERB589836:ERB589944 FAX589836:FAX589944 FKT589836:FKT589944 FUP589836:FUP589944 GEL589836:GEL589944 GOH589836:GOH589944 GYD589836:GYD589944 HHZ589836:HHZ589944 HRV589836:HRV589944 IBR589836:IBR589944 ILN589836:ILN589944 IVJ589836:IVJ589944 JFF589836:JFF589944 JPB589836:JPB589944 JYX589836:JYX589944 KIT589836:KIT589944 KSP589836:KSP589944 LCL589836:LCL589944 LMH589836:LMH589944 LWD589836:LWD589944 MFZ589836:MFZ589944 MPV589836:MPV589944 MZR589836:MZR589944 NJN589836:NJN589944 NTJ589836:NTJ589944 ODF589836:ODF589944 ONB589836:ONB589944 OWX589836:OWX589944 PGT589836:PGT589944 PQP589836:PQP589944 QAL589836:QAL589944 QKH589836:QKH589944 QUD589836:QUD589944 RDZ589836:RDZ589944 RNV589836:RNV589944 RXR589836:RXR589944 SHN589836:SHN589944 SRJ589836:SRJ589944 TBF589836:TBF589944 TLB589836:TLB589944 TUX589836:TUX589944 UET589836:UET589944 UOP589836:UOP589944 UYL589836:UYL589944 VIH589836:VIH589944 VSD589836:VSD589944 WBZ589836:WBZ589944 WLV589836:WLV589944 WVR589836:WVR589944 J655372:J655480 JF655372:JF655480 TB655372:TB655480 ACX655372:ACX655480 AMT655372:AMT655480 AWP655372:AWP655480 BGL655372:BGL655480 BQH655372:BQH655480 CAD655372:CAD655480 CJZ655372:CJZ655480 CTV655372:CTV655480 DDR655372:DDR655480 DNN655372:DNN655480 DXJ655372:DXJ655480 EHF655372:EHF655480 ERB655372:ERB655480 FAX655372:FAX655480 FKT655372:FKT655480 FUP655372:FUP655480 GEL655372:GEL655480 GOH655372:GOH655480 GYD655372:GYD655480 HHZ655372:HHZ655480 HRV655372:HRV655480 IBR655372:IBR655480 ILN655372:ILN655480 IVJ655372:IVJ655480 JFF655372:JFF655480 JPB655372:JPB655480 JYX655372:JYX655480 KIT655372:KIT655480 KSP655372:KSP655480 LCL655372:LCL655480 LMH655372:LMH655480 LWD655372:LWD655480 MFZ655372:MFZ655480 MPV655372:MPV655480 MZR655372:MZR655480 NJN655372:NJN655480 NTJ655372:NTJ655480 ODF655372:ODF655480 ONB655372:ONB655480 OWX655372:OWX655480 PGT655372:PGT655480 PQP655372:PQP655480 QAL655372:QAL655480 QKH655372:QKH655480 QUD655372:QUD655480 RDZ655372:RDZ655480 RNV655372:RNV655480 RXR655372:RXR655480 SHN655372:SHN655480 SRJ655372:SRJ655480 TBF655372:TBF655480 TLB655372:TLB655480 TUX655372:TUX655480 UET655372:UET655480 UOP655372:UOP655480 UYL655372:UYL655480 VIH655372:VIH655480 VSD655372:VSD655480 WBZ655372:WBZ655480 WLV655372:WLV655480 WVR655372:WVR655480 J720908:J721016 JF720908:JF721016 TB720908:TB721016 ACX720908:ACX721016 AMT720908:AMT721016 AWP720908:AWP721016 BGL720908:BGL721016 BQH720908:BQH721016 CAD720908:CAD721016 CJZ720908:CJZ721016 CTV720908:CTV721016 DDR720908:DDR721016 DNN720908:DNN721016 DXJ720908:DXJ721016 EHF720908:EHF721016 ERB720908:ERB721016 FAX720908:FAX721016 FKT720908:FKT721016 FUP720908:FUP721016 GEL720908:GEL721016 GOH720908:GOH721016 GYD720908:GYD721016 HHZ720908:HHZ721016 HRV720908:HRV721016 IBR720908:IBR721016 ILN720908:ILN721016 IVJ720908:IVJ721016 JFF720908:JFF721016 JPB720908:JPB721016 JYX720908:JYX721016 KIT720908:KIT721016 KSP720908:KSP721016 LCL720908:LCL721016 LMH720908:LMH721016 LWD720908:LWD721016 MFZ720908:MFZ721016 MPV720908:MPV721016 MZR720908:MZR721016 NJN720908:NJN721016 NTJ720908:NTJ721016 ODF720908:ODF721016 ONB720908:ONB721016 OWX720908:OWX721016 PGT720908:PGT721016 PQP720908:PQP721016 QAL720908:QAL721016 QKH720908:QKH721016 QUD720908:QUD721016 RDZ720908:RDZ721016 RNV720908:RNV721016 RXR720908:RXR721016 SHN720908:SHN721016 SRJ720908:SRJ721016 TBF720908:TBF721016 TLB720908:TLB721016 TUX720908:TUX721016 UET720908:UET721016 UOP720908:UOP721016 UYL720908:UYL721016 VIH720908:VIH721016 VSD720908:VSD721016 WBZ720908:WBZ721016 WLV720908:WLV721016 WVR720908:WVR721016 J786444:J786552 JF786444:JF786552 TB786444:TB786552 ACX786444:ACX786552 AMT786444:AMT786552 AWP786444:AWP786552 BGL786444:BGL786552 BQH786444:BQH786552 CAD786444:CAD786552 CJZ786444:CJZ786552 CTV786444:CTV786552 DDR786444:DDR786552 DNN786444:DNN786552 DXJ786444:DXJ786552 EHF786444:EHF786552 ERB786444:ERB786552 FAX786444:FAX786552 FKT786444:FKT786552 FUP786444:FUP786552 GEL786444:GEL786552 GOH786444:GOH786552 GYD786444:GYD786552 HHZ786444:HHZ786552 HRV786444:HRV786552 IBR786444:IBR786552 ILN786444:ILN786552 IVJ786444:IVJ786552 JFF786444:JFF786552 JPB786444:JPB786552 JYX786444:JYX786552 KIT786444:KIT786552 KSP786444:KSP786552 LCL786444:LCL786552 LMH786444:LMH786552 LWD786444:LWD786552 MFZ786444:MFZ786552 MPV786444:MPV786552 MZR786444:MZR786552 NJN786444:NJN786552 NTJ786444:NTJ786552 ODF786444:ODF786552 ONB786444:ONB786552 OWX786444:OWX786552 PGT786444:PGT786552 PQP786444:PQP786552 QAL786444:QAL786552 QKH786444:QKH786552 QUD786444:QUD786552 RDZ786444:RDZ786552 RNV786444:RNV786552 RXR786444:RXR786552 SHN786444:SHN786552 SRJ786444:SRJ786552 TBF786444:TBF786552 TLB786444:TLB786552 TUX786444:TUX786552 UET786444:UET786552 UOP786444:UOP786552 UYL786444:UYL786552 VIH786444:VIH786552 VSD786444:VSD786552 WBZ786444:WBZ786552 WLV786444:WLV786552 WVR786444:WVR786552 J851980:J852088 JF851980:JF852088 TB851980:TB852088 ACX851980:ACX852088 AMT851980:AMT852088 AWP851980:AWP852088 BGL851980:BGL852088 BQH851980:BQH852088 CAD851980:CAD852088 CJZ851980:CJZ852088 CTV851980:CTV852088 DDR851980:DDR852088 DNN851980:DNN852088 DXJ851980:DXJ852088 EHF851980:EHF852088 ERB851980:ERB852088 FAX851980:FAX852088 FKT851980:FKT852088 FUP851980:FUP852088 GEL851980:GEL852088 GOH851980:GOH852088 GYD851980:GYD852088 HHZ851980:HHZ852088 HRV851980:HRV852088 IBR851980:IBR852088 ILN851980:ILN852088 IVJ851980:IVJ852088 JFF851980:JFF852088 JPB851980:JPB852088 JYX851980:JYX852088 KIT851980:KIT852088 KSP851980:KSP852088 LCL851980:LCL852088 LMH851980:LMH852088 LWD851980:LWD852088 MFZ851980:MFZ852088 MPV851980:MPV852088 MZR851980:MZR852088 NJN851980:NJN852088 NTJ851980:NTJ852088 ODF851980:ODF852088 ONB851980:ONB852088 OWX851980:OWX852088 PGT851980:PGT852088 PQP851980:PQP852088 QAL851980:QAL852088 QKH851980:QKH852088 QUD851980:QUD852088 RDZ851980:RDZ852088 RNV851980:RNV852088 RXR851980:RXR852088 SHN851980:SHN852088 SRJ851980:SRJ852088 TBF851980:TBF852088 TLB851980:TLB852088 TUX851980:TUX852088 UET851980:UET852088 UOP851980:UOP852088 UYL851980:UYL852088 VIH851980:VIH852088 VSD851980:VSD852088 WBZ851980:WBZ852088 WLV851980:WLV852088 WVR851980:WVR852088 J917516:J917624 JF917516:JF917624 TB917516:TB917624 ACX917516:ACX917624 AMT917516:AMT917624 AWP917516:AWP917624 BGL917516:BGL917624 BQH917516:BQH917624 CAD917516:CAD917624 CJZ917516:CJZ917624 CTV917516:CTV917624 DDR917516:DDR917624 DNN917516:DNN917624 DXJ917516:DXJ917624 EHF917516:EHF917624 ERB917516:ERB917624 FAX917516:FAX917624 FKT917516:FKT917624 FUP917516:FUP917624 GEL917516:GEL917624 GOH917516:GOH917624 GYD917516:GYD917624 HHZ917516:HHZ917624 HRV917516:HRV917624 IBR917516:IBR917624 ILN917516:ILN917624 IVJ917516:IVJ917624 JFF917516:JFF917624 JPB917516:JPB917624 JYX917516:JYX917624 KIT917516:KIT917624 KSP917516:KSP917624 LCL917516:LCL917624 LMH917516:LMH917624 LWD917516:LWD917624 MFZ917516:MFZ917624 MPV917516:MPV917624 MZR917516:MZR917624 NJN917516:NJN917624 NTJ917516:NTJ917624 ODF917516:ODF917624 ONB917516:ONB917624 OWX917516:OWX917624 PGT917516:PGT917624 PQP917516:PQP917624 QAL917516:QAL917624 QKH917516:QKH917624 QUD917516:QUD917624 RDZ917516:RDZ917624 RNV917516:RNV917624 RXR917516:RXR917624 SHN917516:SHN917624 SRJ917516:SRJ917624 TBF917516:TBF917624 TLB917516:TLB917624 TUX917516:TUX917624 UET917516:UET917624 UOP917516:UOP917624 UYL917516:UYL917624 VIH917516:VIH917624 VSD917516:VSD917624 WBZ917516:WBZ917624 WLV917516:WLV917624 WVR917516:WVR917624 J983052:J983160 JF983052:JF983160 TB983052:TB983160 ACX983052:ACX983160 AMT983052:AMT983160 AWP983052:AWP983160 BGL983052:BGL983160 BQH983052:BQH983160 CAD983052:CAD983160 CJZ983052:CJZ983160 CTV983052:CTV983160 DDR983052:DDR983160 DNN983052:DNN983160 DXJ983052:DXJ983160 EHF983052:EHF983160 ERB983052:ERB983160 FAX983052:FAX983160 FKT983052:FKT983160 FUP983052:FUP983160 GEL983052:GEL983160 GOH983052:GOH983160 GYD983052:GYD983160 HHZ983052:HHZ983160 HRV983052:HRV983160 IBR983052:IBR983160 ILN983052:ILN983160 IVJ983052:IVJ983160 JFF983052:JFF983160 JPB983052:JPB983160 JYX983052:JYX983160 KIT983052:KIT983160 KSP983052:KSP983160 LCL983052:LCL983160 LMH983052:LMH983160 LWD983052:LWD983160 MFZ983052:MFZ983160 MPV983052:MPV983160 MZR983052:MZR983160 NJN983052:NJN983160 NTJ983052:NTJ983160 ODF983052:ODF983160 ONB983052:ONB983160 OWX983052:OWX983160 PGT983052:PGT983160 PQP983052:PQP983160 QAL983052:QAL983160 QKH983052:QKH983160 QUD983052:QUD983160 RDZ983052:RDZ983160 RNV983052:RNV983160 RXR983052:RXR983160 SHN983052:SHN983160 SRJ983052:SRJ983160 TBF983052:TBF983160 TLB983052:TLB983160 TUX983052:TUX983160 UET983052:UET983160 UOP983052:UOP983160 UYL983052:UYL983160 VIH983052:VIH983160 VSD983052:VSD983160 WBZ983052:WBZ983160 WLV983052:WLV983160 WVR983052:WVR983160" xr:uid="{8A0DBF2F-B52E-4015-A265-17D6754315E8}">
      <formula1>J12&lt;=F12</formula1>
    </dataValidation>
    <dataValidation type="custom" allowBlank="1" showInputMessage="1" showErrorMessage="1" errorTitle="Val. trebuie sa fie &lt;= cu col. 5" error="Valoare introdusa trebuie sa fie mai mica sau egala cu valoarea din coloana 5!" promptTitle="Val. trebuie sa fie &lt;= cu col. 5" prompt="Valoare introdusa trebuie sa fie mai mica sau egala cu valoarea din coloana 5!" sqref="I12:I120 JE12:JE120 TA12:TA120 ACW12:ACW120 AMS12:AMS120 AWO12:AWO120 BGK12:BGK120 BQG12:BQG120 CAC12:CAC120 CJY12:CJY120 CTU12:CTU120 DDQ12:DDQ120 DNM12:DNM120 DXI12:DXI120 EHE12:EHE120 ERA12:ERA120 FAW12:FAW120 FKS12:FKS120 FUO12:FUO120 GEK12:GEK120 GOG12:GOG120 GYC12:GYC120 HHY12:HHY120 HRU12:HRU120 IBQ12:IBQ120 ILM12:ILM120 IVI12:IVI120 JFE12:JFE120 JPA12:JPA120 JYW12:JYW120 KIS12:KIS120 KSO12:KSO120 LCK12:LCK120 LMG12:LMG120 LWC12:LWC120 MFY12:MFY120 MPU12:MPU120 MZQ12:MZQ120 NJM12:NJM120 NTI12:NTI120 ODE12:ODE120 ONA12:ONA120 OWW12:OWW120 PGS12:PGS120 PQO12:PQO120 QAK12:QAK120 QKG12:QKG120 QUC12:QUC120 RDY12:RDY120 RNU12:RNU120 RXQ12:RXQ120 SHM12:SHM120 SRI12:SRI120 TBE12:TBE120 TLA12:TLA120 TUW12:TUW120 UES12:UES120 UOO12:UOO120 UYK12:UYK120 VIG12:VIG120 VSC12:VSC120 WBY12:WBY120 WLU12:WLU120 WVQ12:WVQ120 I65548:I65656 JE65548:JE65656 TA65548:TA65656 ACW65548:ACW65656 AMS65548:AMS65656 AWO65548:AWO65656 BGK65548:BGK65656 BQG65548:BQG65656 CAC65548:CAC65656 CJY65548:CJY65656 CTU65548:CTU65656 DDQ65548:DDQ65656 DNM65548:DNM65656 DXI65548:DXI65656 EHE65548:EHE65656 ERA65548:ERA65656 FAW65548:FAW65656 FKS65548:FKS65656 FUO65548:FUO65656 GEK65548:GEK65656 GOG65548:GOG65656 GYC65548:GYC65656 HHY65548:HHY65656 HRU65548:HRU65656 IBQ65548:IBQ65656 ILM65548:ILM65656 IVI65548:IVI65656 JFE65548:JFE65656 JPA65548:JPA65656 JYW65548:JYW65656 KIS65548:KIS65656 KSO65548:KSO65656 LCK65548:LCK65656 LMG65548:LMG65656 LWC65548:LWC65656 MFY65548:MFY65656 MPU65548:MPU65656 MZQ65548:MZQ65656 NJM65548:NJM65656 NTI65548:NTI65656 ODE65548:ODE65656 ONA65548:ONA65656 OWW65548:OWW65656 PGS65548:PGS65656 PQO65548:PQO65656 QAK65548:QAK65656 QKG65548:QKG65656 QUC65548:QUC65656 RDY65548:RDY65656 RNU65548:RNU65656 RXQ65548:RXQ65656 SHM65548:SHM65656 SRI65548:SRI65656 TBE65548:TBE65656 TLA65548:TLA65656 TUW65548:TUW65656 UES65548:UES65656 UOO65548:UOO65656 UYK65548:UYK65656 VIG65548:VIG65656 VSC65548:VSC65656 WBY65548:WBY65656 WLU65548:WLU65656 WVQ65548:WVQ65656 I131084:I131192 JE131084:JE131192 TA131084:TA131192 ACW131084:ACW131192 AMS131084:AMS131192 AWO131084:AWO131192 BGK131084:BGK131192 BQG131084:BQG131192 CAC131084:CAC131192 CJY131084:CJY131192 CTU131084:CTU131192 DDQ131084:DDQ131192 DNM131084:DNM131192 DXI131084:DXI131192 EHE131084:EHE131192 ERA131084:ERA131192 FAW131084:FAW131192 FKS131084:FKS131192 FUO131084:FUO131192 GEK131084:GEK131192 GOG131084:GOG131192 GYC131084:GYC131192 HHY131084:HHY131192 HRU131084:HRU131192 IBQ131084:IBQ131192 ILM131084:ILM131192 IVI131084:IVI131192 JFE131084:JFE131192 JPA131084:JPA131192 JYW131084:JYW131192 KIS131084:KIS131192 KSO131084:KSO131192 LCK131084:LCK131192 LMG131084:LMG131192 LWC131084:LWC131192 MFY131084:MFY131192 MPU131084:MPU131192 MZQ131084:MZQ131192 NJM131084:NJM131192 NTI131084:NTI131192 ODE131084:ODE131192 ONA131084:ONA131192 OWW131084:OWW131192 PGS131084:PGS131192 PQO131084:PQO131192 QAK131084:QAK131192 QKG131084:QKG131192 QUC131084:QUC131192 RDY131084:RDY131192 RNU131084:RNU131192 RXQ131084:RXQ131192 SHM131084:SHM131192 SRI131084:SRI131192 TBE131084:TBE131192 TLA131084:TLA131192 TUW131084:TUW131192 UES131084:UES131192 UOO131084:UOO131192 UYK131084:UYK131192 VIG131084:VIG131192 VSC131084:VSC131192 WBY131084:WBY131192 WLU131084:WLU131192 WVQ131084:WVQ131192 I196620:I196728 JE196620:JE196728 TA196620:TA196728 ACW196620:ACW196728 AMS196620:AMS196728 AWO196620:AWO196728 BGK196620:BGK196728 BQG196620:BQG196728 CAC196620:CAC196728 CJY196620:CJY196728 CTU196620:CTU196728 DDQ196620:DDQ196728 DNM196620:DNM196728 DXI196620:DXI196728 EHE196620:EHE196728 ERA196620:ERA196728 FAW196620:FAW196728 FKS196620:FKS196728 FUO196620:FUO196728 GEK196620:GEK196728 GOG196620:GOG196728 GYC196620:GYC196728 HHY196620:HHY196728 HRU196620:HRU196728 IBQ196620:IBQ196728 ILM196620:ILM196728 IVI196620:IVI196728 JFE196620:JFE196728 JPA196620:JPA196728 JYW196620:JYW196728 KIS196620:KIS196728 KSO196620:KSO196728 LCK196620:LCK196728 LMG196620:LMG196728 LWC196620:LWC196728 MFY196620:MFY196728 MPU196620:MPU196728 MZQ196620:MZQ196728 NJM196620:NJM196728 NTI196620:NTI196728 ODE196620:ODE196728 ONA196620:ONA196728 OWW196620:OWW196728 PGS196620:PGS196728 PQO196620:PQO196728 QAK196620:QAK196728 QKG196620:QKG196728 QUC196620:QUC196728 RDY196620:RDY196728 RNU196620:RNU196728 RXQ196620:RXQ196728 SHM196620:SHM196728 SRI196620:SRI196728 TBE196620:TBE196728 TLA196620:TLA196728 TUW196620:TUW196728 UES196620:UES196728 UOO196620:UOO196728 UYK196620:UYK196728 VIG196620:VIG196728 VSC196620:VSC196728 WBY196620:WBY196728 WLU196620:WLU196728 WVQ196620:WVQ196728 I262156:I262264 JE262156:JE262264 TA262156:TA262264 ACW262156:ACW262264 AMS262156:AMS262264 AWO262156:AWO262264 BGK262156:BGK262264 BQG262156:BQG262264 CAC262156:CAC262264 CJY262156:CJY262264 CTU262156:CTU262264 DDQ262156:DDQ262264 DNM262156:DNM262264 DXI262156:DXI262264 EHE262156:EHE262264 ERA262156:ERA262264 FAW262156:FAW262264 FKS262156:FKS262264 FUO262156:FUO262264 GEK262156:GEK262264 GOG262156:GOG262264 GYC262156:GYC262264 HHY262156:HHY262264 HRU262156:HRU262264 IBQ262156:IBQ262264 ILM262156:ILM262264 IVI262156:IVI262264 JFE262156:JFE262264 JPA262156:JPA262264 JYW262156:JYW262264 KIS262156:KIS262264 KSO262156:KSO262264 LCK262156:LCK262264 LMG262156:LMG262264 LWC262156:LWC262264 MFY262156:MFY262264 MPU262156:MPU262264 MZQ262156:MZQ262264 NJM262156:NJM262264 NTI262156:NTI262264 ODE262156:ODE262264 ONA262156:ONA262264 OWW262156:OWW262264 PGS262156:PGS262264 PQO262156:PQO262264 QAK262156:QAK262264 QKG262156:QKG262264 QUC262156:QUC262264 RDY262156:RDY262264 RNU262156:RNU262264 RXQ262156:RXQ262264 SHM262156:SHM262264 SRI262156:SRI262264 TBE262156:TBE262264 TLA262156:TLA262264 TUW262156:TUW262264 UES262156:UES262264 UOO262156:UOO262264 UYK262156:UYK262264 VIG262156:VIG262264 VSC262156:VSC262264 WBY262156:WBY262264 WLU262156:WLU262264 WVQ262156:WVQ262264 I327692:I327800 JE327692:JE327800 TA327692:TA327800 ACW327692:ACW327800 AMS327692:AMS327800 AWO327692:AWO327800 BGK327692:BGK327800 BQG327692:BQG327800 CAC327692:CAC327800 CJY327692:CJY327800 CTU327692:CTU327800 DDQ327692:DDQ327800 DNM327692:DNM327800 DXI327692:DXI327800 EHE327692:EHE327800 ERA327692:ERA327800 FAW327692:FAW327800 FKS327692:FKS327800 FUO327692:FUO327800 GEK327692:GEK327800 GOG327692:GOG327800 GYC327692:GYC327800 HHY327692:HHY327800 HRU327692:HRU327800 IBQ327692:IBQ327800 ILM327692:ILM327800 IVI327692:IVI327800 JFE327692:JFE327800 JPA327692:JPA327800 JYW327692:JYW327800 KIS327692:KIS327800 KSO327692:KSO327800 LCK327692:LCK327800 LMG327692:LMG327800 LWC327692:LWC327800 MFY327692:MFY327800 MPU327692:MPU327800 MZQ327692:MZQ327800 NJM327692:NJM327800 NTI327692:NTI327800 ODE327692:ODE327800 ONA327692:ONA327800 OWW327692:OWW327800 PGS327692:PGS327800 PQO327692:PQO327800 QAK327692:QAK327800 QKG327692:QKG327800 QUC327692:QUC327800 RDY327692:RDY327800 RNU327692:RNU327800 RXQ327692:RXQ327800 SHM327692:SHM327800 SRI327692:SRI327800 TBE327692:TBE327800 TLA327692:TLA327800 TUW327692:TUW327800 UES327692:UES327800 UOO327692:UOO327800 UYK327692:UYK327800 VIG327692:VIG327800 VSC327692:VSC327800 WBY327692:WBY327800 WLU327692:WLU327800 WVQ327692:WVQ327800 I393228:I393336 JE393228:JE393336 TA393228:TA393336 ACW393228:ACW393336 AMS393228:AMS393336 AWO393228:AWO393336 BGK393228:BGK393336 BQG393228:BQG393336 CAC393228:CAC393336 CJY393228:CJY393336 CTU393228:CTU393336 DDQ393228:DDQ393336 DNM393228:DNM393336 DXI393228:DXI393336 EHE393228:EHE393336 ERA393228:ERA393336 FAW393228:FAW393336 FKS393228:FKS393336 FUO393228:FUO393336 GEK393228:GEK393336 GOG393228:GOG393336 GYC393228:GYC393336 HHY393228:HHY393336 HRU393228:HRU393336 IBQ393228:IBQ393336 ILM393228:ILM393336 IVI393228:IVI393336 JFE393228:JFE393336 JPA393228:JPA393336 JYW393228:JYW393336 KIS393228:KIS393336 KSO393228:KSO393336 LCK393228:LCK393336 LMG393228:LMG393336 LWC393228:LWC393336 MFY393228:MFY393336 MPU393228:MPU393336 MZQ393228:MZQ393336 NJM393228:NJM393336 NTI393228:NTI393336 ODE393228:ODE393336 ONA393228:ONA393336 OWW393228:OWW393336 PGS393228:PGS393336 PQO393228:PQO393336 QAK393228:QAK393336 QKG393228:QKG393336 QUC393228:QUC393336 RDY393228:RDY393336 RNU393228:RNU393336 RXQ393228:RXQ393336 SHM393228:SHM393336 SRI393228:SRI393336 TBE393228:TBE393336 TLA393228:TLA393336 TUW393228:TUW393336 UES393228:UES393336 UOO393228:UOO393336 UYK393228:UYK393336 VIG393228:VIG393336 VSC393228:VSC393336 WBY393228:WBY393336 WLU393228:WLU393336 WVQ393228:WVQ393336 I458764:I458872 JE458764:JE458872 TA458764:TA458872 ACW458764:ACW458872 AMS458764:AMS458872 AWO458764:AWO458872 BGK458764:BGK458872 BQG458764:BQG458872 CAC458764:CAC458872 CJY458764:CJY458872 CTU458764:CTU458872 DDQ458764:DDQ458872 DNM458764:DNM458872 DXI458764:DXI458872 EHE458764:EHE458872 ERA458764:ERA458872 FAW458764:FAW458872 FKS458764:FKS458872 FUO458764:FUO458872 GEK458764:GEK458872 GOG458764:GOG458872 GYC458764:GYC458872 HHY458764:HHY458872 HRU458764:HRU458872 IBQ458764:IBQ458872 ILM458764:ILM458872 IVI458764:IVI458872 JFE458764:JFE458872 JPA458764:JPA458872 JYW458764:JYW458872 KIS458764:KIS458872 KSO458764:KSO458872 LCK458764:LCK458872 LMG458764:LMG458872 LWC458764:LWC458872 MFY458764:MFY458872 MPU458764:MPU458872 MZQ458764:MZQ458872 NJM458764:NJM458872 NTI458764:NTI458872 ODE458764:ODE458872 ONA458764:ONA458872 OWW458764:OWW458872 PGS458764:PGS458872 PQO458764:PQO458872 QAK458764:QAK458872 QKG458764:QKG458872 QUC458764:QUC458872 RDY458764:RDY458872 RNU458764:RNU458872 RXQ458764:RXQ458872 SHM458764:SHM458872 SRI458764:SRI458872 TBE458764:TBE458872 TLA458764:TLA458872 TUW458764:TUW458872 UES458764:UES458872 UOO458764:UOO458872 UYK458764:UYK458872 VIG458764:VIG458872 VSC458764:VSC458872 WBY458764:WBY458872 WLU458764:WLU458872 WVQ458764:WVQ458872 I524300:I524408 JE524300:JE524408 TA524300:TA524408 ACW524300:ACW524408 AMS524300:AMS524408 AWO524300:AWO524408 BGK524300:BGK524408 BQG524300:BQG524408 CAC524300:CAC524408 CJY524300:CJY524408 CTU524300:CTU524408 DDQ524300:DDQ524408 DNM524300:DNM524408 DXI524300:DXI524408 EHE524300:EHE524408 ERA524300:ERA524408 FAW524300:FAW524408 FKS524300:FKS524408 FUO524300:FUO524408 GEK524300:GEK524408 GOG524300:GOG524408 GYC524300:GYC524408 HHY524300:HHY524408 HRU524300:HRU524408 IBQ524300:IBQ524408 ILM524300:ILM524408 IVI524300:IVI524408 JFE524300:JFE524408 JPA524300:JPA524408 JYW524300:JYW524408 KIS524300:KIS524408 KSO524300:KSO524408 LCK524300:LCK524408 LMG524300:LMG524408 LWC524300:LWC524408 MFY524300:MFY524408 MPU524300:MPU524408 MZQ524300:MZQ524408 NJM524300:NJM524408 NTI524300:NTI524408 ODE524300:ODE524408 ONA524300:ONA524408 OWW524300:OWW524408 PGS524300:PGS524408 PQO524300:PQO524408 QAK524300:QAK524408 QKG524300:QKG524408 QUC524300:QUC524408 RDY524300:RDY524408 RNU524300:RNU524408 RXQ524300:RXQ524408 SHM524300:SHM524408 SRI524300:SRI524408 TBE524300:TBE524408 TLA524300:TLA524408 TUW524300:TUW524408 UES524300:UES524408 UOO524300:UOO524408 UYK524300:UYK524408 VIG524300:VIG524408 VSC524300:VSC524408 WBY524300:WBY524408 WLU524300:WLU524408 WVQ524300:WVQ524408 I589836:I589944 JE589836:JE589944 TA589836:TA589944 ACW589836:ACW589944 AMS589836:AMS589944 AWO589836:AWO589944 BGK589836:BGK589944 BQG589836:BQG589944 CAC589836:CAC589944 CJY589836:CJY589944 CTU589836:CTU589944 DDQ589836:DDQ589944 DNM589836:DNM589944 DXI589836:DXI589944 EHE589836:EHE589944 ERA589836:ERA589944 FAW589836:FAW589944 FKS589836:FKS589944 FUO589836:FUO589944 GEK589836:GEK589944 GOG589836:GOG589944 GYC589836:GYC589944 HHY589836:HHY589944 HRU589836:HRU589944 IBQ589836:IBQ589944 ILM589836:ILM589944 IVI589836:IVI589944 JFE589836:JFE589944 JPA589836:JPA589944 JYW589836:JYW589944 KIS589836:KIS589944 KSO589836:KSO589944 LCK589836:LCK589944 LMG589836:LMG589944 LWC589836:LWC589944 MFY589836:MFY589944 MPU589836:MPU589944 MZQ589836:MZQ589944 NJM589836:NJM589944 NTI589836:NTI589944 ODE589836:ODE589944 ONA589836:ONA589944 OWW589836:OWW589944 PGS589836:PGS589944 PQO589836:PQO589944 QAK589836:QAK589944 QKG589836:QKG589944 QUC589836:QUC589944 RDY589836:RDY589944 RNU589836:RNU589944 RXQ589836:RXQ589944 SHM589836:SHM589944 SRI589836:SRI589944 TBE589836:TBE589944 TLA589836:TLA589944 TUW589836:TUW589944 UES589836:UES589944 UOO589836:UOO589944 UYK589836:UYK589944 VIG589836:VIG589944 VSC589836:VSC589944 WBY589836:WBY589944 WLU589836:WLU589944 WVQ589836:WVQ589944 I655372:I655480 JE655372:JE655480 TA655372:TA655480 ACW655372:ACW655480 AMS655372:AMS655480 AWO655372:AWO655480 BGK655372:BGK655480 BQG655372:BQG655480 CAC655372:CAC655480 CJY655372:CJY655480 CTU655372:CTU655480 DDQ655372:DDQ655480 DNM655372:DNM655480 DXI655372:DXI655480 EHE655372:EHE655480 ERA655372:ERA655480 FAW655372:FAW655480 FKS655372:FKS655480 FUO655372:FUO655480 GEK655372:GEK655480 GOG655372:GOG655480 GYC655372:GYC655480 HHY655372:HHY655480 HRU655372:HRU655480 IBQ655372:IBQ655480 ILM655372:ILM655480 IVI655372:IVI655480 JFE655372:JFE655480 JPA655372:JPA655480 JYW655372:JYW655480 KIS655372:KIS655480 KSO655372:KSO655480 LCK655372:LCK655480 LMG655372:LMG655480 LWC655372:LWC655480 MFY655372:MFY655480 MPU655372:MPU655480 MZQ655372:MZQ655480 NJM655372:NJM655480 NTI655372:NTI655480 ODE655372:ODE655480 ONA655372:ONA655480 OWW655372:OWW655480 PGS655372:PGS655480 PQO655372:PQO655480 QAK655372:QAK655480 QKG655372:QKG655480 QUC655372:QUC655480 RDY655372:RDY655480 RNU655372:RNU655480 RXQ655372:RXQ655480 SHM655372:SHM655480 SRI655372:SRI655480 TBE655372:TBE655480 TLA655372:TLA655480 TUW655372:TUW655480 UES655372:UES655480 UOO655372:UOO655480 UYK655372:UYK655480 VIG655372:VIG655480 VSC655372:VSC655480 WBY655372:WBY655480 WLU655372:WLU655480 WVQ655372:WVQ655480 I720908:I721016 JE720908:JE721016 TA720908:TA721016 ACW720908:ACW721016 AMS720908:AMS721016 AWO720908:AWO721016 BGK720908:BGK721016 BQG720908:BQG721016 CAC720908:CAC721016 CJY720908:CJY721016 CTU720908:CTU721016 DDQ720908:DDQ721016 DNM720908:DNM721016 DXI720908:DXI721016 EHE720908:EHE721016 ERA720908:ERA721016 FAW720908:FAW721016 FKS720908:FKS721016 FUO720908:FUO721016 GEK720908:GEK721016 GOG720908:GOG721016 GYC720908:GYC721016 HHY720908:HHY721016 HRU720908:HRU721016 IBQ720908:IBQ721016 ILM720908:ILM721016 IVI720908:IVI721016 JFE720908:JFE721016 JPA720908:JPA721016 JYW720908:JYW721016 KIS720908:KIS721016 KSO720908:KSO721016 LCK720908:LCK721016 LMG720908:LMG721016 LWC720908:LWC721016 MFY720908:MFY721016 MPU720908:MPU721016 MZQ720908:MZQ721016 NJM720908:NJM721016 NTI720908:NTI721016 ODE720908:ODE721016 ONA720908:ONA721016 OWW720908:OWW721016 PGS720908:PGS721016 PQO720908:PQO721016 QAK720908:QAK721016 QKG720908:QKG721016 QUC720908:QUC721016 RDY720908:RDY721016 RNU720908:RNU721016 RXQ720908:RXQ721016 SHM720908:SHM721016 SRI720908:SRI721016 TBE720908:TBE721016 TLA720908:TLA721016 TUW720908:TUW721016 UES720908:UES721016 UOO720908:UOO721016 UYK720908:UYK721016 VIG720908:VIG721016 VSC720908:VSC721016 WBY720908:WBY721016 WLU720908:WLU721016 WVQ720908:WVQ721016 I786444:I786552 JE786444:JE786552 TA786444:TA786552 ACW786444:ACW786552 AMS786444:AMS786552 AWO786444:AWO786552 BGK786444:BGK786552 BQG786444:BQG786552 CAC786444:CAC786552 CJY786444:CJY786552 CTU786444:CTU786552 DDQ786444:DDQ786552 DNM786444:DNM786552 DXI786444:DXI786552 EHE786444:EHE786552 ERA786444:ERA786552 FAW786444:FAW786552 FKS786444:FKS786552 FUO786444:FUO786552 GEK786444:GEK786552 GOG786444:GOG786552 GYC786444:GYC786552 HHY786444:HHY786552 HRU786444:HRU786552 IBQ786444:IBQ786552 ILM786444:ILM786552 IVI786444:IVI786552 JFE786444:JFE786552 JPA786444:JPA786552 JYW786444:JYW786552 KIS786444:KIS786552 KSO786444:KSO786552 LCK786444:LCK786552 LMG786444:LMG786552 LWC786444:LWC786552 MFY786444:MFY786552 MPU786444:MPU786552 MZQ786444:MZQ786552 NJM786444:NJM786552 NTI786444:NTI786552 ODE786444:ODE786552 ONA786444:ONA786552 OWW786444:OWW786552 PGS786444:PGS786552 PQO786444:PQO786552 QAK786444:QAK786552 QKG786444:QKG786552 QUC786444:QUC786552 RDY786444:RDY786552 RNU786444:RNU786552 RXQ786444:RXQ786552 SHM786444:SHM786552 SRI786444:SRI786552 TBE786444:TBE786552 TLA786444:TLA786552 TUW786444:TUW786552 UES786444:UES786552 UOO786444:UOO786552 UYK786444:UYK786552 VIG786444:VIG786552 VSC786444:VSC786552 WBY786444:WBY786552 WLU786444:WLU786552 WVQ786444:WVQ786552 I851980:I852088 JE851980:JE852088 TA851980:TA852088 ACW851980:ACW852088 AMS851980:AMS852088 AWO851980:AWO852088 BGK851980:BGK852088 BQG851980:BQG852088 CAC851980:CAC852088 CJY851980:CJY852088 CTU851980:CTU852088 DDQ851980:DDQ852088 DNM851980:DNM852088 DXI851980:DXI852088 EHE851980:EHE852088 ERA851980:ERA852088 FAW851980:FAW852088 FKS851980:FKS852088 FUO851980:FUO852088 GEK851980:GEK852088 GOG851980:GOG852088 GYC851980:GYC852088 HHY851980:HHY852088 HRU851980:HRU852088 IBQ851980:IBQ852088 ILM851980:ILM852088 IVI851980:IVI852088 JFE851980:JFE852088 JPA851980:JPA852088 JYW851980:JYW852088 KIS851980:KIS852088 KSO851980:KSO852088 LCK851980:LCK852088 LMG851980:LMG852088 LWC851980:LWC852088 MFY851980:MFY852088 MPU851980:MPU852088 MZQ851980:MZQ852088 NJM851980:NJM852088 NTI851980:NTI852088 ODE851980:ODE852088 ONA851980:ONA852088 OWW851980:OWW852088 PGS851980:PGS852088 PQO851980:PQO852088 QAK851980:QAK852088 QKG851980:QKG852088 QUC851980:QUC852088 RDY851980:RDY852088 RNU851980:RNU852088 RXQ851980:RXQ852088 SHM851980:SHM852088 SRI851980:SRI852088 TBE851980:TBE852088 TLA851980:TLA852088 TUW851980:TUW852088 UES851980:UES852088 UOO851980:UOO852088 UYK851980:UYK852088 VIG851980:VIG852088 VSC851980:VSC852088 WBY851980:WBY852088 WLU851980:WLU852088 WVQ851980:WVQ852088 I917516:I917624 JE917516:JE917624 TA917516:TA917624 ACW917516:ACW917624 AMS917516:AMS917624 AWO917516:AWO917624 BGK917516:BGK917624 BQG917516:BQG917624 CAC917516:CAC917624 CJY917516:CJY917624 CTU917516:CTU917624 DDQ917516:DDQ917624 DNM917516:DNM917624 DXI917516:DXI917624 EHE917516:EHE917624 ERA917516:ERA917624 FAW917516:FAW917624 FKS917516:FKS917624 FUO917516:FUO917624 GEK917516:GEK917624 GOG917516:GOG917624 GYC917516:GYC917624 HHY917516:HHY917624 HRU917516:HRU917624 IBQ917516:IBQ917624 ILM917516:ILM917624 IVI917516:IVI917624 JFE917516:JFE917624 JPA917516:JPA917624 JYW917516:JYW917624 KIS917516:KIS917624 KSO917516:KSO917624 LCK917516:LCK917624 LMG917516:LMG917624 LWC917516:LWC917624 MFY917516:MFY917624 MPU917516:MPU917624 MZQ917516:MZQ917624 NJM917516:NJM917624 NTI917516:NTI917624 ODE917516:ODE917624 ONA917516:ONA917624 OWW917516:OWW917624 PGS917516:PGS917624 PQO917516:PQO917624 QAK917516:QAK917624 QKG917516:QKG917624 QUC917516:QUC917624 RDY917516:RDY917624 RNU917516:RNU917624 RXQ917516:RXQ917624 SHM917516:SHM917624 SRI917516:SRI917624 TBE917516:TBE917624 TLA917516:TLA917624 TUW917516:TUW917624 UES917516:UES917624 UOO917516:UOO917624 UYK917516:UYK917624 VIG917516:VIG917624 VSC917516:VSC917624 WBY917516:WBY917624 WLU917516:WLU917624 WVQ917516:WVQ917624 I983052:I983160 JE983052:JE983160 TA983052:TA983160 ACW983052:ACW983160 AMS983052:AMS983160 AWO983052:AWO983160 BGK983052:BGK983160 BQG983052:BQG983160 CAC983052:CAC983160 CJY983052:CJY983160 CTU983052:CTU983160 DDQ983052:DDQ983160 DNM983052:DNM983160 DXI983052:DXI983160 EHE983052:EHE983160 ERA983052:ERA983160 FAW983052:FAW983160 FKS983052:FKS983160 FUO983052:FUO983160 GEK983052:GEK983160 GOG983052:GOG983160 GYC983052:GYC983160 HHY983052:HHY983160 HRU983052:HRU983160 IBQ983052:IBQ983160 ILM983052:ILM983160 IVI983052:IVI983160 JFE983052:JFE983160 JPA983052:JPA983160 JYW983052:JYW983160 KIS983052:KIS983160 KSO983052:KSO983160 LCK983052:LCK983160 LMG983052:LMG983160 LWC983052:LWC983160 MFY983052:MFY983160 MPU983052:MPU983160 MZQ983052:MZQ983160 NJM983052:NJM983160 NTI983052:NTI983160 ODE983052:ODE983160 ONA983052:ONA983160 OWW983052:OWW983160 PGS983052:PGS983160 PQO983052:PQO983160 QAK983052:QAK983160 QKG983052:QKG983160 QUC983052:QUC983160 RDY983052:RDY983160 RNU983052:RNU983160 RXQ983052:RXQ983160 SHM983052:SHM983160 SRI983052:SRI983160 TBE983052:TBE983160 TLA983052:TLA983160 TUW983052:TUW983160 UES983052:UES983160 UOO983052:UOO983160 UYK983052:UYK983160 VIG983052:VIG983160 VSC983052:VSC983160 WBY983052:WBY983160 WLU983052:WLU983160 WVQ983052:WVQ983160" xr:uid="{A7985184-6EA7-453A-A298-24E186B6BBA1}">
      <formula1>I12&lt;=E12</formula1>
    </dataValidation>
    <dataValidation type="custom" allowBlank="1" showInputMessage="1" showErrorMessage="1" errorTitle="Val. trebuie sa fie &lt;= cu col. 4" error="Valoare introdusa trebuie sa fie mai mica sau egala cu valoarea din coloana 4!" promptTitle="Val. trebuie sa fie &lt;= cu col. 4" prompt="Valoare introdusa trebuie sa fie mai mica sau egala cu valoarea din coloana 4!" sqref="H12:H120 JD12:JD120 SZ12:SZ120 ACV12:ACV120 AMR12:AMR120 AWN12:AWN120 BGJ12:BGJ120 BQF12:BQF120 CAB12:CAB120 CJX12:CJX120 CTT12:CTT120 DDP12:DDP120 DNL12:DNL120 DXH12:DXH120 EHD12:EHD120 EQZ12:EQZ120 FAV12:FAV120 FKR12:FKR120 FUN12:FUN120 GEJ12:GEJ120 GOF12:GOF120 GYB12:GYB120 HHX12:HHX120 HRT12:HRT120 IBP12:IBP120 ILL12:ILL120 IVH12:IVH120 JFD12:JFD120 JOZ12:JOZ120 JYV12:JYV120 KIR12:KIR120 KSN12:KSN120 LCJ12:LCJ120 LMF12:LMF120 LWB12:LWB120 MFX12:MFX120 MPT12:MPT120 MZP12:MZP120 NJL12:NJL120 NTH12:NTH120 ODD12:ODD120 OMZ12:OMZ120 OWV12:OWV120 PGR12:PGR120 PQN12:PQN120 QAJ12:QAJ120 QKF12:QKF120 QUB12:QUB120 RDX12:RDX120 RNT12:RNT120 RXP12:RXP120 SHL12:SHL120 SRH12:SRH120 TBD12:TBD120 TKZ12:TKZ120 TUV12:TUV120 UER12:UER120 UON12:UON120 UYJ12:UYJ120 VIF12:VIF120 VSB12:VSB120 WBX12:WBX120 WLT12:WLT120 WVP12:WVP120 H65548:H65656 JD65548:JD65656 SZ65548:SZ65656 ACV65548:ACV65656 AMR65548:AMR65656 AWN65548:AWN65656 BGJ65548:BGJ65656 BQF65548:BQF65656 CAB65548:CAB65656 CJX65548:CJX65656 CTT65548:CTT65656 DDP65548:DDP65656 DNL65548:DNL65656 DXH65548:DXH65656 EHD65548:EHD65656 EQZ65548:EQZ65656 FAV65548:FAV65656 FKR65548:FKR65656 FUN65548:FUN65656 GEJ65548:GEJ65656 GOF65548:GOF65656 GYB65548:GYB65656 HHX65548:HHX65656 HRT65548:HRT65656 IBP65548:IBP65656 ILL65548:ILL65656 IVH65548:IVH65656 JFD65548:JFD65656 JOZ65548:JOZ65656 JYV65548:JYV65656 KIR65548:KIR65656 KSN65548:KSN65656 LCJ65548:LCJ65656 LMF65548:LMF65656 LWB65548:LWB65656 MFX65548:MFX65656 MPT65548:MPT65656 MZP65548:MZP65656 NJL65548:NJL65656 NTH65548:NTH65656 ODD65548:ODD65656 OMZ65548:OMZ65656 OWV65548:OWV65656 PGR65548:PGR65656 PQN65548:PQN65656 QAJ65548:QAJ65656 QKF65548:QKF65656 QUB65548:QUB65656 RDX65548:RDX65656 RNT65548:RNT65656 RXP65548:RXP65656 SHL65548:SHL65656 SRH65548:SRH65656 TBD65548:TBD65656 TKZ65548:TKZ65656 TUV65548:TUV65656 UER65548:UER65656 UON65548:UON65656 UYJ65548:UYJ65656 VIF65548:VIF65656 VSB65548:VSB65656 WBX65548:WBX65656 WLT65548:WLT65656 WVP65548:WVP65656 H131084:H131192 JD131084:JD131192 SZ131084:SZ131192 ACV131084:ACV131192 AMR131084:AMR131192 AWN131084:AWN131192 BGJ131084:BGJ131192 BQF131084:BQF131192 CAB131084:CAB131192 CJX131084:CJX131192 CTT131084:CTT131192 DDP131084:DDP131192 DNL131084:DNL131192 DXH131084:DXH131192 EHD131084:EHD131192 EQZ131084:EQZ131192 FAV131084:FAV131192 FKR131084:FKR131192 FUN131084:FUN131192 GEJ131084:GEJ131192 GOF131084:GOF131192 GYB131084:GYB131192 HHX131084:HHX131192 HRT131084:HRT131192 IBP131084:IBP131192 ILL131084:ILL131192 IVH131084:IVH131192 JFD131084:JFD131192 JOZ131084:JOZ131192 JYV131084:JYV131192 KIR131084:KIR131192 KSN131084:KSN131192 LCJ131084:LCJ131192 LMF131084:LMF131192 LWB131084:LWB131192 MFX131084:MFX131192 MPT131084:MPT131192 MZP131084:MZP131192 NJL131084:NJL131192 NTH131084:NTH131192 ODD131084:ODD131192 OMZ131084:OMZ131192 OWV131084:OWV131192 PGR131084:PGR131192 PQN131084:PQN131192 QAJ131084:QAJ131192 QKF131084:QKF131192 QUB131084:QUB131192 RDX131084:RDX131192 RNT131084:RNT131192 RXP131084:RXP131192 SHL131084:SHL131192 SRH131084:SRH131192 TBD131084:TBD131192 TKZ131084:TKZ131192 TUV131084:TUV131192 UER131084:UER131192 UON131084:UON131192 UYJ131084:UYJ131192 VIF131084:VIF131192 VSB131084:VSB131192 WBX131084:WBX131192 WLT131084:WLT131192 WVP131084:WVP131192 H196620:H196728 JD196620:JD196728 SZ196620:SZ196728 ACV196620:ACV196728 AMR196620:AMR196728 AWN196620:AWN196728 BGJ196620:BGJ196728 BQF196620:BQF196728 CAB196620:CAB196728 CJX196620:CJX196728 CTT196620:CTT196728 DDP196620:DDP196728 DNL196620:DNL196728 DXH196620:DXH196728 EHD196620:EHD196728 EQZ196620:EQZ196728 FAV196620:FAV196728 FKR196620:FKR196728 FUN196620:FUN196728 GEJ196620:GEJ196728 GOF196620:GOF196728 GYB196620:GYB196728 HHX196620:HHX196728 HRT196620:HRT196728 IBP196620:IBP196728 ILL196620:ILL196728 IVH196620:IVH196728 JFD196620:JFD196728 JOZ196620:JOZ196728 JYV196620:JYV196728 KIR196620:KIR196728 KSN196620:KSN196728 LCJ196620:LCJ196728 LMF196620:LMF196728 LWB196620:LWB196728 MFX196620:MFX196728 MPT196620:MPT196728 MZP196620:MZP196728 NJL196620:NJL196728 NTH196620:NTH196728 ODD196620:ODD196728 OMZ196620:OMZ196728 OWV196620:OWV196728 PGR196620:PGR196728 PQN196620:PQN196728 QAJ196620:QAJ196728 QKF196620:QKF196728 QUB196620:QUB196728 RDX196620:RDX196728 RNT196620:RNT196728 RXP196620:RXP196728 SHL196620:SHL196728 SRH196620:SRH196728 TBD196620:TBD196728 TKZ196620:TKZ196728 TUV196620:TUV196728 UER196620:UER196728 UON196620:UON196728 UYJ196620:UYJ196728 VIF196620:VIF196728 VSB196620:VSB196728 WBX196620:WBX196728 WLT196620:WLT196728 WVP196620:WVP196728 H262156:H262264 JD262156:JD262264 SZ262156:SZ262264 ACV262156:ACV262264 AMR262156:AMR262264 AWN262156:AWN262264 BGJ262156:BGJ262264 BQF262156:BQF262264 CAB262156:CAB262264 CJX262156:CJX262264 CTT262156:CTT262264 DDP262156:DDP262264 DNL262156:DNL262264 DXH262156:DXH262264 EHD262156:EHD262264 EQZ262156:EQZ262264 FAV262156:FAV262264 FKR262156:FKR262264 FUN262156:FUN262264 GEJ262156:GEJ262264 GOF262156:GOF262264 GYB262156:GYB262264 HHX262156:HHX262264 HRT262156:HRT262264 IBP262156:IBP262264 ILL262156:ILL262264 IVH262156:IVH262264 JFD262156:JFD262264 JOZ262156:JOZ262264 JYV262156:JYV262264 KIR262156:KIR262264 KSN262156:KSN262264 LCJ262156:LCJ262264 LMF262156:LMF262264 LWB262156:LWB262264 MFX262156:MFX262264 MPT262156:MPT262264 MZP262156:MZP262264 NJL262156:NJL262264 NTH262156:NTH262264 ODD262156:ODD262264 OMZ262156:OMZ262264 OWV262156:OWV262264 PGR262156:PGR262264 PQN262156:PQN262264 QAJ262156:QAJ262264 QKF262156:QKF262264 QUB262156:QUB262264 RDX262156:RDX262264 RNT262156:RNT262264 RXP262156:RXP262264 SHL262156:SHL262264 SRH262156:SRH262264 TBD262156:TBD262264 TKZ262156:TKZ262264 TUV262156:TUV262264 UER262156:UER262264 UON262156:UON262264 UYJ262156:UYJ262264 VIF262156:VIF262264 VSB262156:VSB262264 WBX262156:WBX262264 WLT262156:WLT262264 WVP262156:WVP262264 H327692:H327800 JD327692:JD327800 SZ327692:SZ327800 ACV327692:ACV327800 AMR327692:AMR327800 AWN327692:AWN327800 BGJ327692:BGJ327800 BQF327692:BQF327800 CAB327692:CAB327800 CJX327692:CJX327800 CTT327692:CTT327800 DDP327692:DDP327800 DNL327692:DNL327800 DXH327692:DXH327800 EHD327692:EHD327800 EQZ327692:EQZ327800 FAV327692:FAV327800 FKR327692:FKR327800 FUN327692:FUN327800 GEJ327692:GEJ327800 GOF327692:GOF327800 GYB327692:GYB327800 HHX327692:HHX327800 HRT327692:HRT327800 IBP327692:IBP327800 ILL327692:ILL327800 IVH327692:IVH327800 JFD327692:JFD327800 JOZ327692:JOZ327800 JYV327692:JYV327800 KIR327692:KIR327800 KSN327692:KSN327800 LCJ327692:LCJ327800 LMF327692:LMF327800 LWB327692:LWB327800 MFX327692:MFX327800 MPT327692:MPT327800 MZP327692:MZP327800 NJL327692:NJL327800 NTH327692:NTH327800 ODD327692:ODD327800 OMZ327692:OMZ327800 OWV327692:OWV327800 PGR327692:PGR327800 PQN327692:PQN327800 QAJ327692:QAJ327800 QKF327692:QKF327800 QUB327692:QUB327800 RDX327692:RDX327800 RNT327692:RNT327800 RXP327692:RXP327800 SHL327692:SHL327800 SRH327692:SRH327800 TBD327692:TBD327800 TKZ327692:TKZ327800 TUV327692:TUV327800 UER327692:UER327800 UON327692:UON327800 UYJ327692:UYJ327800 VIF327692:VIF327800 VSB327692:VSB327800 WBX327692:WBX327800 WLT327692:WLT327800 WVP327692:WVP327800 H393228:H393336 JD393228:JD393336 SZ393228:SZ393336 ACV393228:ACV393336 AMR393228:AMR393336 AWN393228:AWN393336 BGJ393228:BGJ393336 BQF393228:BQF393336 CAB393228:CAB393336 CJX393228:CJX393336 CTT393228:CTT393336 DDP393228:DDP393336 DNL393228:DNL393336 DXH393228:DXH393336 EHD393228:EHD393336 EQZ393228:EQZ393336 FAV393228:FAV393336 FKR393228:FKR393336 FUN393228:FUN393336 GEJ393228:GEJ393336 GOF393228:GOF393336 GYB393228:GYB393336 HHX393228:HHX393336 HRT393228:HRT393336 IBP393228:IBP393336 ILL393228:ILL393336 IVH393228:IVH393336 JFD393228:JFD393336 JOZ393228:JOZ393336 JYV393228:JYV393336 KIR393228:KIR393336 KSN393228:KSN393336 LCJ393228:LCJ393336 LMF393228:LMF393336 LWB393228:LWB393336 MFX393228:MFX393336 MPT393228:MPT393336 MZP393228:MZP393336 NJL393228:NJL393336 NTH393228:NTH393336 ODD393228:ODD393336 OMZ393228:OMZ393336 OWV393228:OWV393336 PGR393228:PGR393336 PQN393228:PQN393336 QAJ393228:QAJ393336 QKF393228:QKF393336 QUB393228:QUB393336 RDX393228:RDX393336 RNT393228:RNT393336 RXP393228:RXP393336 SHL393228:SHL393336 SRH393228:SRH393336 TBD393228:TBD393336 TKZ393228:TKZ393336 TUV393228:TUV393336 UER393228:UER393336 UON393228:UON393336 UYJ393228:UYJ393336 VIF393228:VIF393336 VSB393228:VSB393336 WBX393228:WBX393336 WLT393228:WLT393336 WVP393228:WVP393336 H458764:H458872 JD458764:JD458872 SZ458764:SZ458872 ACV458764:ACV458872 AMR458764:AMR458872 AWN458764:AWN458872 BGJ458764:BGJ458872 BQF458764:BQF458872 CAB458764:CAB458872 CJX458764:CJX458872 CTT458764:CTT458872 DDP458764:DDP458872 DNL458764:DNL458872 DXH458764:DXH458872 EHD458764:EHD458872 EQZ458764:EQZ458872 FAV458764:FAV458872 FKR458764:FKR458872 FUN458764:FUN458872 GEJ458764:GEJ458872 GOF458764:GOF458872 GYB458764:GYB458872 HHX458764:HHX458872 HRT458764:HRT458872 IBP458764:IBP458872 ILL458764:ILL458872 IVH458764:IVH458872 JFD458764:JFD458872 JOZ458764:JOZ458872 JYV458764:JYV458872 KIR458764:KIR458872 KSN458764:KSN458872 LCJ458764:LCJ458872 LMF458764:LMF458872 LWB458764:LWB458872 MFX458764:MFX458872 MPT458764:MPT458872 MZP458764:MZP458872 NJL458764:NJL458872 NTH458764:NTH458872 ODD458764:ODD458872 OMZ458764:OMZ458872 OWV458764:OWV458872 PGR458764:PGR458872 PQN458764:PQN458872 QAJ458764:QAJ458872 QKF458764:QKF458872 QUB458764:QUB458872 RDX458764:RDX458872 RNT458764:RNT458872 RXP458764:RXP458872 SHL458764:SHL458872 SRH458764:SRH458872 TBD458764:TBD458872 TKZ458764:TKZ458872 TUV458764:TUV458872 UER458764:UER458872 UON458764:UON458872 UYJ458764:UYJ458872 VIF458764:VIF458872 VSB458764:VSB458872 WBX458764:WBX458872 WLT458764:WLT458872 WVP458764:WVP458872 H524300:H524408 JD524300:JD524408 SZ524300:SZ524408 ACV524300:ACV524408 AMR524300:AMR524408 AWN524300:AWN524408 BGJ524300:BGJ524408 BQF524300:BQF524408 CAB524300:CAB524408 CJX524300:CJX524408 CTT524300:CTT524408 DDP524300:DDP524408 DNL524300:DNL524408 DXH524300:DXH524408 EHD524300:EHD524408 EQZ524300:EQZ524408 FAV524300:FAV524408 FKR524300:FKR524408 FUN524300:FUN524408 GEJ524300:GEJ524408 GOF524300:GOF524408 GYB524300:GYB524408 HHX524300:HHX524408 HRT524300:HRT524408 IBP524300:IBP524408 ILL524300:ILL524408 IVH524300:IVH524408 JFD524300:JFD524408 JOZ524300:JOZ524408 JYV524300:JYV524408 KIR524300:KIR524408 KSN524300:KSN524408 LCJ524300:LCJ524408 LMF524300:LMF524408 LWB524300:LWB524408 MFX524300:MFX524408 MPT524300:MPT524408 MZP524300:MZP524408 NJL524300:NJL524408 NTH524300:NTH524408 ODD524300:ODD524408 OMZ524300:OMZ524408 OWV524300:OWV524408 PGR524300:PGR524408 PQN524300:PQN524408 QAJ524300:QAJ524408 QKF524300:QKF524408 QUB524300:QUB524408 RDX524300:RDX524408 RNT524300:RNT524408 RXP524300:RXP524408 SHL524300:SHL524408 SRH524300:SRH524408 TBD524300:TBD524408 TKZ524300:TKZ524408 TUV524300:TUV524408 UER524300:UER524408 UON524300:UON524408 UYJ524300:UYJ524408 VIF524300:VIF524408 VSB524300:VSB524408 WBX524300:WBX524408 WLT524300:WLT524408 WVP524300:WVP524408 H589836:H589944 JD589836:JD589944 SZ589836:SZ589944 ACV589836:ACV589944 AMR589836:AMR589944 AWN589836:AWN589944 BGJ589836:BGJ589944 BQF589836:BQF589944 CAB589836:CAB589944 CJX589836:CJX589944 CTT589836:CTT589944 DDP589836:DDP589944 DNL589836:DNL589944 DXH589836:DXH589944 EHD589836:EHD589944 EQZ589836:EQZ589944 FAV589836:FAV589944 FKR589836:FKR589944 FUN589836:FUN589944 GEJ589836:GEJ589944 GOF589836:GOF589944 GYB589836:GYB589944 HHX589836:HHX589944 HRT589836:HRT589944 IBP589836:IBP589944 ILL589836:ILL589944 IVH589836:IVH589944 JFD589836:JFD589944 JOZ589836:JOZ589944 JYV589836:JYV589944 KIR589836:KIR589944 KSN589836:KSN589944 LCJ589836:LCJ589944 LMF589836:LMF589944 LWB589836:LWB589944 MFX589836:MFX589944 MPT589836:MPT589944 MZP589836:MZP589944 NJL589836:NJL589944 NTH589836:NTH589944 ODD589836:ODD589944 OMZ589836:OMZ589944 OWV589836:OWV589944 PGR589836:PGR589944 PQN589836:PQN589944 QAJ589836:QAJ589944 QKF589836:QKF589944 QUB589836:QUB589944 RDX589836:RDX589944 RNT589836:RNT589944 RXP589836:RXP589944 SHL589836:SHL589944 SRH589836:SRH589944 TBD589836:TBD589944 TKZ589836:TKZ589944 TUV589836:TUV589944 UER589836:UER589944 UON589836:UON589944 UYJ589836:UYJ589944 VIF589836:VIF589944 VSB589836:VSB589944 WBX589836:WBX589944 WLT589836:WLT589944 WVP589836:WVP589944 H655372:H655480 JD655372:JD655480 SZ655372:SZ655480 ACV655372:ACV655480 AMR655372:AMR655480 AWN655372:AWN655480 BGJ655372:BGJ655480 BQF655372:BQF655480 CAB655372:CAB655480 CJX655372:CJX655480 CTT655372:CTT655480 DDP655372:DDP655480 DNL655372:DNL655480 DXH655372:DXH655480 EHD655372:EHD655480 EQZ655372:EQZ655480 FAV655372:FAV655480 FKR655372:FKR655480 FUN655372:FUN655480 GEJ655372:GEJ655480 GOF655372:GOF655480 GYB655372:GYB655480 HHX655372:HHX655480 HRT655372:HRT655480 IBP655372:IBP655480 ILL655372:ILL655480 IVH655372:IVH655480 JFD655372:JFD655480 JOZ655372:JOZ655480 JYV655372:JYV655480 KIR655372:KIR655480 KSN655372:KSN655480 LCJ655372:LCJ655480 LMF655372:LMF655480 LWB655372:LWB655480 MFX655372:MFX655480 MPT655372:MPT655480 MZP655372:MZP655480 NJL655372:NJL655480 NTH655372:NTH655480 ODD655372:ODD655480 OMZ655372:OMZ655480 OWV655372:OWV655480 PGR655372:PGR655480 PQN655372:PQN655480 QAJ655372:QAJ655480 QKF655372:QKF655480 QUB655372:QUB655480 RDX655372:RDX655480 RNT655372:RNT655480 RXP655372:RXP655480 SHL655372:SHL655480 SRH655372:SRH655480 TBD655372:TBD655480 TKZ655372:TKZ655480 TUV655372:TUV655480 UER655372:UER655480 UON655372:UON655480 UYJ655372:UYJ655480 VIF655372:VIF655480 VSB655372:VSB655480 WBX655372:WBX655480 WLT655372:WLT655480 WVP655372:WVP655480 H720908:H721016 JD720908:JD721016 SZ720908:SZ721016 ACV720908:ACV721016 AMR720908:AMR721016 AWN720908:AWN721016 BGJ720908:BGJ721016 BQF720908:BQF721016 CAB720908:CAB721016 CJX720908:CJX721016 CTT720908:CTT721016 DDP720908:DDP721016 DNL720908:DNL721016 DXH720908:DXH721016 EHD720908:EHD721016 EQZ720908:EQZ721016 FAV720908:FAV721016 FKR720908:FKR721016 FUN720908:FUN721016 GEJ720908:GEJ721016 GOF720908:GOF721016 GYB720908:GYB721016 HHX720908:HHX721016 HRT720908:HRT721016 IBP720908:IBP721016 ILL720908:ILL721016 IVH720908:IVH721016 JFD720908:JFD721016 JOZ720908:JOZ721016 JYV720908:JYV721016 KIR720908:KIR721016 KSN720908:KSN721016 LCJ720908:LCJ721016 LMF720908:LMF721016 LWB720908:LWB721016 MFX720908:MFX721016 MPT720908:MPT721016 MZP720908:MZP721016 NJL720908:NJL721016 NTH720908:NTH721016 ODD720908:ODD721016 OMZ720908:OMZ721016 OWV720908:OWV721016 PGR720908:PGR721016 PQN720908:PQN721016 QAJ720908:QAJ721016 QKF720908:QKF721016 QUB720908:QUB721016 RDX720908:RDX721016 RNT720908:RNT721016 RXP720908:RXP721016 SHL720908:SHL721016 SRH720908:SRH721016 TBD720908:TBD721016 TKZ720908:TKZ721016 TUV720908:TUV721016 UER720908:UER721016 UON720908:UON721016 UYJ720908:UYJ721016 VIF720908:VIF721016 VSB720908:VSB721016 WBX720908:WBX721016 WLT720908:WLT721016 WVP720908:WVP721016 H786444:H786552 JD786444:JD786552 SZ786444:SZ786552 ACV786444:ACV786552 AMR786444:AMR786552 AWN786444:AWN786552 BGJ786444:BGJ786552 BQF786444:BQF786552 CAB786444:CAB786552 CJX786444:CJX786552 CTT786444:CTT786552 DDP786444:DDP786552 DNL786444:DNL786552 DXH786444:DXH786552 EHD786444:EHD786552 EQZ786444:EQZ786552 FAV786444:FAV786552 FKR786444:FKR786552 FUN786444:FUN786552 GEJ786444:GEJ786552 GOF786444:GOF786552 GYB786444:GYB786552 HHX786444:HHX786552 HRT786444:HRT786552 IBP786444:IBP786552 ILL786444:ILL786552 IVH786444:IVH786552 JFD786444:JFD786552 JOZ786444:JOZ786552 JYV786444:JYV786552 KIR786444:KIR786552 KSN786444:KSN786552 LCJ786444:LCJ786552 LMF786444:LMF786552 LWB786444:LWB786552 MFX786444:MFX786552 MPT786444:MPT786552 MZP786444:MZP786552 NJL786444:NJL786552 NTH786444:NTH786552 ODD786444:ODD786552 OMZ786444:OMZ786552 OWV786444:OWV786552 PGR786444:PGR786552 PQN786444:PQN786552 QAJ786444:QAJ786552 QKF786444:QKF786552 QUB786444:QUB786552 RDX786444:RDX786552 RNT786444:RNT786552 RXP786444:RXP786552 SHL786444:SHL786552 SRH786444:SRH786552 TBD786444:TBD786552 TKZ786444:TKZ786552 TUV786444:TUV786552 UER786444:UER786552 UON786444:UON786552 UYJ786444:UYJ786552 VIF786444:VIF786552 VSB786444:VSB786552 WBX786444:WBX786552 WLT786444:WLT786552 WVP786444:WVP786552 H851980:H852088 JD851980:JD852088 SZ851980:SZ852088 ACV851980:ACV852088 AMR851980:AMR852088 AWN851980:AWN852088 BGJ851980:BGJ852088 BQF851980:BQF852088 CAB851980:CAB852088 CJX851980:CJX852088 CTT851980:CTT852088 DDP851980:DDP852088 DNL851980:DNL852088 DXH851980:DXH852088 EHD851980:EHD852088 EQZ851980:EQZ852088 FAV851980:FAV852088 FKR851980:FKR852088 FUN851980:FUN852088 GEJ851980:GEJ852088 GOF851980:GOF852088 GYB851980:GYB852088 HHX851980:HHX852088 HRT851980:HRT852088 IBP851980:IBP852088 ILL851980:ILL852088 IVH851980:IVH852088 JFD851980:JFD852088 JOZ851980:JOZ852088 JYV851980:JYV852088 KIR851980:KIR852088 KSN851980:KSN852088 LCJ851980:LCJ852088 LMF851980:LMF852088 LWB851980:LWB852088 MFX851980:MFX852088 MPT851980:MPT852088 MZP851980:MZP852088 NJL851980:NJL852088 NTH851980:NTH852088 ODD851980:ODD852088 OMZ851980:OMZ852088 OWV851980:OWV852088 PGR851980:PGR852088 PQN851980:PQN852088 QAJ851980:QAJ852088 QKF851980:QKF852088 QUB851980:QUB852088 RDX851980:RDX852088 RNT851980:RNT852088 RXP851980:RXP852088 SHL851980:SHL852088 SRH851980:SRH852088 TBD851980:TBD852088 TKZ851980:TKZ852088 TUV851980:TUV852088 UER851980:UER852088 UON851980:UON852088 UYJ851980:UYJ852088 VIF851980:VIF852088 VSB851980:VSB852088 WBX851980:WBX852088 WLT851980:WLT852088 WVP851980:WVP852088 H917516:H917624 JD917516:JD917624 SZ917516:SZ917624 ACV917516:ACV917624 AMR917516:AMR917624 AWN917516:AWN917624 BGJ917516:BGJ917624 BQF917516:BQF917624 CAB917516:CAB917624 CJX917516:CJX917624 CTT917516:CTT917624 DDP917516:DDP917624 DNL917516:DNL917624 DXH917516:DXH917624 EHD917516:EHD917624 EQZ917516:EQZ917624 FAV917516:FAV917624 FKR917516:FKR917624 FUN917516:FUN917624 GEJ917516:GEJ917624 GOF917516:GOF917624 GYB917516:GYB917624 HHX917516:HHX917624 HRT917516:HRT917624 IBP917516:IBP917624 ILL917516:ILL917624 IVH917516:IVH917624 JFD917516:JFD917624 JOZ917516:JOZ917624 JYV917516:JYV917624 KIR917516:KIR917624 KSN917516:KSN917624 LCJ917516:LCJ917624 LMF917516:LMF917624 LWB917516:LWB917624 MFX917516:MFX917624 MPT917516:MPT917624 MZP917516:MZP917624 NJL917516:NJL917624 NTH917516:NTH917624 ODD917516:ODD917624 OMZ917516:OMZ917624 OWV917516:OWV917624 PGR917516:PGR917624 PQN917516:PQN917624 QAJ917516:QAJ917624 QKF917516:QKF917624 QUB917516:QUB917624 RDX917516:RDX917624 RNT917516:RNT917624 RXP917516:RXP917624 SHL917516:SHL917624 SRH917516:SRH917624 TBD917516:TBD917624 TKZ917516:TKZ917624 TUV917516:TUV917624 UER917516:UER917624 UON917516:UON917624 UYJ917516:UYJ917624 VIF917516:VIF917624 VSB917516:VSB917624 WBX917516:WBX917624 WLT917516:WLT917624 WVP917516:WVP917624 H983052:H983160 JD983052:JD983160 SZ983052:SZ983160 ACV983052:ACV983160 AMR983052:AMR983160 AWN983052:AWN983160 BGJ983052:BGJ983160 BQF983052:BQF983160 CAB983052:CAB983160 CJX983052:CJX983160 CTT983052:CTT983160 DDP983052:DDP983160 DNL983052:DNL983160 DXH983052:DXH983160 EHD983052:EHD983160 EQZ983052:EQZ983160 FAV983052:FAV983160 FKR983052:FKR983160 FUN983052:FUN983160 GEJ983052:GEJ983160 GOF983052:GOF983160 GYB983052:GYB983160 HHX983052:HHX983160 HRT983052:HRT983160 IBP983052:IBP983160 ILL983052:ILL983160 IVH983052:IVH983160 JFD983052:JFD983160 JOZ983052:JOZ983160 JYV983052:JYV983160 KIR983052:KIR983160 KSN983052:KSN983160 LCJ983052:LCJ983160 LMF983052:LMF983160 LWB983052:LWB983160 MFX983052:MFX983160 MPT983052:MPT983160 MZP983052:MZP983160 NJL983052:NJL983160 NTH983052:NTH983160 ODD983052:ODD983160 OMZ983052:OMZ983160 OWV983052:OWV983160 PGR983052:PGR983160 PQN983052:PQN983160 QAJ983052:QAJ983160 QKF983052:QKF983160 QUB983052:QUB983160 RDX983052:RDX983160 RNT983052:RNT983160 RXP983052:RXP983160 SHL983052:SHL983160 SRH983052:SRH983160 TBD983052:TBD983160 TKZ983052:TKZ983160 TUV983052:TUV983160 UER983052:UER983160 UON983052:UON983160 UYJ983052:UYJ983160 VIF983052:VIF983160 VSB983052:VSB983160 WBX983052:WBX983160 WLT983052:WLT983160 WVP983052:WVP983160" xr:uid="{50BD7749-E850-424E-BDA3-B32C2E0FA5BF}">
      <formula1>H12&lt;=D12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criteriu calitate 2018</vt:lpstr>
      <vt:lpstr>criteriu calitate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Vasilescu</dc:creator>
  <cp:lastModifiedBy>anda</cp:lastModifiedBy>
  <cp:lastPrinted>2018-04-01T18:38:25Z</cp:lastPrinted>
  <dcterms:created xsi:type="dcterms:W3CDTF">2018-04-01T11:54:15Z</dcterms:created>
  <dcterms:modified xsi:type="dcterms:W3CDTF">2023-06-14T11:36:48Z</dcterms:modified>
</cp:coreProperties>
</file>