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MARTIE 2015" sheetId="1" r:id="rId1"/>
  </sheets>
  <definedNames>
    <definedName name="_xlnm.Print_Area" localSheetId="0">'MARTIE 2015'!$A$1:$R$80</definedName>
    <definedName name="_xlnm.Print_Titles" localSheetId="0">'MARTIE 2015'!$3:$3</definedName>
  </definedNames>
  <calcPr fullCalcOnLoad="1"/>
</workbook>
</file>

<file path=xl/sharedStrings.xml><?xml version="1.0" encoding="utf-8"?>
<sst xmlns="http://schemas.openxmlformats.org/spreadsheetml/2006/main" count="98" uniqueCount="98">
  <si>
    <t>CONSUMUL DE MEDICAMENTE LUNA MARTIE 2015</t>
  </si>
  <si>
    <t>Nr.crt.</t>
  </si>
  <si>
    <t>Unitate farmaceutica</t>
  </si>
  <si>
    <t>c+g</t>
  </si>
  <si>
    <t>comp.50 CNAS</t>
  </si>
  <si>
    <t>comp.40 MS</t>
  </si>
  <si>
    <t>bco</t>
  </si>
  <si>
    <t>ado</t>
  </si>
  <si>
    <t>mixt</t>
  </si>
  <si>
    <t>insulina</t>
  </si>
  <si>
    <t>posttr</t>
  </si>
  <si>
    <t>oncolog</t>
  </si>
  <si>
    <t>teste adulti</t>
  </si>
  <si>
    <t>teste copii</t>
  </si>
  <si>
    <t>scleroza</t>
  </si>
  <si>
    <t>mucoviscidoza adult</t>
  </si>
  <si>
    <t>mucoviscidoza copil</t>
  </si>
  <si>
    <t>epidermoliza</t>
  </si>
  <si>
    <t>Total</t>
  </si>
  <si>
    <t>ADRYMAR</t>
  </si>
  <si>
    <t>ALPHA MED</t>
  </si>
  <si>
    <t>ARTEMISIA</t>
  </si>
  <si>
    <t>AVALUX STAR</t>
  </si>
  <si>
    <t>BALSAM</t>
  </si>
  <si>
    <t>BIOSFARM</t>
  </si>
  <si>
    <t>CAMPANULA FARM</t>
  </si>
  <si>
    <t>CARMYSYM FARM</t>
  </si>
  <si>
    <t>CATENA HYGEIA</t>
  </si>
  <si>
    <t>CHIMFARM</t>
  </si>
  <si>
    <t>CONDUR</t>
  </si>
  <si>
    <t>CORAGA</t>
  </si>
  <si>
    <t>CRATAEGUS PHARMA</t>
  </si>
  <si>
    <t>DALYA</t>
  </si>
  <si>
    <t>DAMIDAR</t>
  </si>
  <si>
    <t>DANIELOPOLU</t>
  </si>
  <si>
    <t>DAVILLA</t>
  </si>
  <si>
    <t>DONA(SiepcoFar)</t>
  </si>
  <si>
    <t>ELEFARM</t>
  </si>
  <si>
    <t>ELIXIR</t>
  </si>
  <si>
    <t>FARMAB</t>
  </si>
  <si>
    <t>FARMACO GAMA</t>
  </si>
  <si>
    <t>FARMNOVA</t>
  </si>
  <si>
    <t>FARMONI IMPEX</t>
  </si>
  <si>
    <t>GREEN VISION CONSULTING</t>
  </si>
  <si>
    <t>GRUPIRI FARM</t>
  </si>
  <si>
    <t>GEDEON RICHTER</t>
  </si>
  <si>
    <t>HELIANTHI</t>
  </si>
  <si>
    <t>HERFARM HS</t>
  </si>
  <si>
    <t>HYPOCRATE</t>
  </si>
  <si>
    <t>INAFARM STAR</t>
  </si>
  <si>
    <t>LAVIRA TRANSPORT</t>
  </si>
  <si>
    <t>LEVENTICA</t>
  </si>
  <si>
    <t>MYRRHA FARM</t>
  </si>
  <si>
    <t>MEDFARM</t>
  </si>
  <si>
    <t>MEDIMFARM</t>
  </si>
  <si>
    <t>MENTOGELI</t>
  </si>
  <si>
    <t>MOLDOFARM</t>
  </si>
  <si>
    <t>NICOLINA FARM</t>
  </si>
  <si>
    <t>NIKI FARM</t>
  </si>
  <si>
    <t>ONIAGROFARM</t>
  </si>
  <si>
    <t>PARACELSUS</t>
  </si>
  <si>
    <t>PANROSE</t>
  </si>
  <si>
    <t>PLANTAGO TEHNOFARM</t>
  </si>
  <si>
    <t xml:space="preserve">PRIMULA </t>
  </si>
  <si>
    <t>PROFARM</t>
  </si>
  <si>
    <t>PROFILACT FARM</t>
  </si>
  <si>
    <t>PUNCT FARM</t>
  </si>
  <si>
    <t>RA</t>
  </si>
  <si>
    <t>ROMOLD</t>
  </si>
  <si>
    <t>ROPHARMA</t>
  </si>
  <si>
    <t>ROSIFARM</t>
  </si>
  <si>
    <t>RUBI-FARM</t>
  </si>
  <si>
    <t>SANIFARM</t>
  </si>
  <si>
    <t>SANTAC</t>
  </si>
  <si>
    <t>SANTAVIC</t>
  </si>
  <si>
    <t>SASVIRO</t>
  </si>
  <si>
    <t>SENSIBLU Buc</t>
  </si>
  <si>
    <t>SIBPHARMAMED</t>
  </si>
  <si>
    <t xml:space="preserve">SIRACO FARM </t>
  </si>
  <si>
    <t>SPATIFILIUS</t>
  </si>
  <si>
    <t>TEHNOFARM BAVARIA IMPEX</t>
  </si>
  <si>
    <t>TELKAPHARM</t>
  </si>
  <si>
    <t>TERAPIA</t>
  </si>
  <si>
    <t>TONIC LIFE</t>
  </si>
  <si>
    <t>VITAFARM</t>
  </si>
  <si>
    <t>VITALPHARM</t>
  </si>
  <si>
    <t>VIVIAN FARM</t>
  </si>
  <si>
    <t>VOIN "CATENA"</t>
  </si>
  <si>
    <t>VILAGE Postpharmacy</t>
  </si>
  <si>
    <t xml:space="preserve">Total </t>
  </si>
  <si>
    <t>Total final general</t>
  </si>
  <si>
    <t>din care:</t>
  </si>
  <si>
    <t>c+g+50% CNAS+bco</t>
  </si>
  <si>
    <t>15,04,2015</t>
  </si>
  <si>
    <t>Intocmit,</t>
  </si>
  <si>
    <t>40%MS</t>
  </si>
  <si>
    <t>Cons. Meilie-Craciun Mihaela</t>
  </si>
  <si>
    <t>programe de sanatate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</si>
</sst>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1" fontId="22" fillId="0" borderId="17" xfId="0" applyNumberFormat="1" applyFont="1" applyBorder="1" applyAlignment="1">
      <alignment/>
    </xf>
    <xf numFmtId="1" fontId="22" fillId="0" borderId="18" xfId="0" applyNumberFormat="1" applyFont="1" applyBorder="1" applyAlignment="1">
      <alignment/>
    </xf>
    <xf numFmtId="1" fontId="23" fillId="0" borderId="18" xfId="0" applyNumberFormat="1" applyFont="1" applyBorder="1" applyAlignment="1">
      <alignment/>
    </xf>
    <xf numFmtId="1" fontId="27" fillId="0" borderId="18" xfId="0" applyNumberFormat="1" applyFont="1" applyBorder="1" applyAlignment="1">
      <alignment/>
    </xf>
    <xf numFmtId="1" fontId="27" fillId="0" borderId="18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1" fontId="22" fillId="4" borderId="18" xfId="0" applyNumberFormat="1" applyFont="1" applyFill="1" applyBorder="1" applyAlignment="1">
      <alignment/>
    </xf>
    <xf numFmtId="4" fontId="22" fillId="0" borderId="18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Fill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7" fillId="0" borderId="18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7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/>
    </xf>
    <xf numFmtId="0" fontId="27" fillId="4" borderId="18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27" fillId="4" borderId="18" xfId="0" applyFont="1" applyFill="1" applyBorder="1" applyAlignment="1">
      <alignment horizontal="left"/>
    </xf>
    <xf numFmtId="4" fontId="22" fillId="4" borderId="18" xfId="0" applyNumberFormat="1" applyFont="1" applyFill="1" applyBorder="1" applyAlignment="1">
      <alignment/>
    </xf>
    <xf numFmtId="4" fontId="23" fillId="4" borderId="18" xfId="0" applyNumberFormat="1" applyFont="1" applyFill="1" applyBorder="1" applyAlignment="1">
      <alignment/>
    </xf>
    <xf numFmtId="4" fontId="27" fillId="4" borderId="18" xfId="0" applyNumberFormat="1" applyFont="1" applyFill="1" applyBorder="1" applyAlignment="1">
      <alignment/>
    </xf>
    <xf numFmtId="4" fontId="27" fillId="4" borderId="18" xfId="0" applyNumberFormat="1" applyFont="1" applyFill="1" applyBorder="1" applyAlignment="1">
      <alignment/>
    </xf>
    <xf numFmtId="0" fontId="22" fillId="4" borderId="18" xfId="0" applyFont="1" applyFill="1" applyBorder="1" applyAlignment="1">
      <alignment horizontal="left"/>
    </xf>
    <xf numFmtId="4" fontId="22" fillId="0" borderId="0" xfId="0" applyNumberFormat="1" applyFont="1" applyBorder="1" applyAlignment="1">
      <alignment/>
    </xf>
    <xf numFmtId="0" fontId="27" fillId="4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4" fontId="23" fillId="0" borderId="18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0" fontId="22" fillId="0" borderId="20" xfId="0" applyFont="1" applyBorder="1" applyAlignment="1">
      <alignment/>
    </xf>
    <xf numFmtId="4" fontId="22" fillId="0" borderId="20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7" fillId="0" borderId="24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4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5"/>
  <sheetViews>
    <sheetView tabSelected="1" view="pageBreakPreview" zoomScale="60" workbookViewId="0" topLeftCell="A1">
      <pane ySplit="3" topLeftCell="BM4" activePane="bottomLeft" state="frozen"/>
      <selection pane="topLeft" activeCell="A1" sqref="A1"/>
      <selection pane="bottomLeft" activeCell="S1" sqref="S1"/>
    </sheetView>
  </sheetViews>
  <sheetFormatPr defaultColWidth="9.140625" defaultRowHeight="12.75"/>
  <cols>
    <col min="1" max="1" width="4.7109375" style="0" customWidth="1"/>
    <col min="2" max="2" width="27.140625" style="0" customWidth="1"/>
    <col min="3" max="3" width="17.8515625" style="0" bestFit="1" customWidth="1"/>
    <col min="4" max="4" width="17.421875" style="0" customWidth="1"/>
    <col min="5" max="5" width="15.7109375" style="0" customWidth="1"/>
    <col min="6" max="6" width="17.8515625" style="0" bestFit="1" customWidth="1"/>
    <col min="7" max="9" width="15.421875" style="0" bestFit="1" customWidth="1"/>
    <col min="10" max="10" width="13.8515625" style="0" bestFit="1" customWidth="1"/>
    <col min="11" max="11" width="15.421875" style="0" bestFit="1" customWidth="1"/>
    <col min="12" max="12" width="15.140625" style="1" customWidth="1"/>
    <col min="13" max="13" width="12.7109375" style="0" customWidth="1"/>
    <col min="14" max="14" width="12.57421875" style="0" bestFit="1" customWidth="1"/>
    <col min="15" max="15" width="12.140625" style="0" bestFit="1" customWidth="1"/>
    <col min="16" max="16" width="13.8515625" style="0" bestFit="1" customWidth="1"/>
    <col min="18" max="18" width="17.8515625" style="0" bestFit="1" customWidth="1"/>
  </cols>
  <sheetData>
    <row r="1" ht="13.5" thickBot="1"/>
    <row r="2" spans="1:18" ht="18.75" thickBot="1">
      <c r="A2" s="2"/>
      <c r="B2" s="3"/>
      <c r="C2" s="4"/>
      <c r="D2" s="4"/>
      <c r="E2" s="4"/>
      <c r="F2" s="5"/>
      <c r="G2" s="73" t="s">
        <v>0</v>
      </c>
      <c r="H2" s="73"/>
      <c r="I2" s="73"/>
      <c r="J2" s="73"/>
      <c r="K2" s="73"/>
      <c r="L2" s="73"/>
      <c r="M2" s="4"/>
      <c r="N2" s="4"/>
      <c r="O2" s="4"/>
      <c r="P2" s="4"/>
      <c r="Q2" s="4"/>
      <c r="R2" s="6"/>
    </row>
    <row r="3" spans="1:18" ht="54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12" t="s">
        <v>9</v>
      </c>
      <c r="J3" s="9" t="s">
        <v>10</v>
      </c>
      <c r="K3" s="9" t="s">
        <v>11</v>
      </c>
      <c r="L3" s="13" t="s">
        <v>12</v>
      </c>
      <c r="M3" s="10" t="s">
        <v>13</v>
      </c>
      <c r="N3" s="9" t="s">
        <v>14</v>
      </c>
      <c r="O3" s="10" t="s">
        <v>15</v>
      </c>
      <c r="P3" s="10" t="s">
        <v>16</v>
      </c>
      <c r="Q3" s="10" t="s">
        <v>17</v>
      </c>
      <c r="R3" s="14" t="s">
        <v>18</v>
      </c>
    </row>
    <row r="4" spans="1:18" ht="18">
      <c r="A4" s="15"/>
      <c r="B4" s="16">
        <v>1</v>
      </c>
      <c r="C4" s="16">
        <v>2</v>
      </c>
      <c r="D4" s="16">
        <v>3</v>
      </c>
      <c r="E4" s="16">
        <v>4</v>
      </c>
      <c r="F4" s="17">
        <v>6</v>
      </c>
      <c r="G4" s="16">
        <v>7</v>
      </c>
      <c r="H4" s="16">
        <v>8</v>
      </c>
      <c r="I4" s="18">
        <v>9</v>
      </c>
      <c r="J4" s="16">
        <v>10</v>
      </c>
      <c r="K4" s="16">
        <v>11</v>
      </c>
      <c r="L4" s="19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20">
        <v>18</v>
      </c>
    </row>
    <row r="5" spans="1:18" ht="18">
      <c r="A5" s="15">
        <v>1</v>
      </c>
      <c r="B5" s="21" t="s">
        <v>19</v>
      </c>
      <c r="C5" s="22">
        <v>23646.92</v>
      </c>
      <c r="D5" s="22">
        <v>833.43</v>
      </c>
      <c r="E5" s="22">
        <v>666.82</v>
      </c>
      <c r="F5" s="23"/>
      <c r="G5" s="22">
        <v>227.67</v>
      </c>
      <c r="H5" s="22"/>
      <c r="I5" s="24"/>
      <c r="J5" s="22"/>
      <c r="K5" s="22"/>
      <c r="L5" s="25"/>
      <c r="M5" s="22"/>
      <c r="N5" s="22"/>
      <c r="O5" s="22"/>
      <c r="P5" s="22"/>
      <c r="Q5" s="22"/>
      <c r="R5" s="26">
        <f aca="true" t="shared" si="0" ref="R5:R36">C5+D5+E5+F5+G5+H5+I5+J5+K5+L5+M5+N5+O5+P5+Q5</f>
        <v>25374.839999999997</v>
      </c>
    </row>
    <row r="6" spans="1:18" ht="18">
      <c r="A6" s="27">
        <v>2</v>
      </c>
      <c r="B6" s="28" t="s">
        <v>20</v>
      </c>
      <c r="C6" s="22">
        <v>19384.93</v>
      </c>
      <c r="D6" s="22">
        <v>1009.91</v>
      </c>
      <c r="E6" s="22">
        <v>807.95</v>
      </c>
      <c r="F6" s="22"/>
      <c r="G6" s="22">
        <v>168.37</v>
      </c>
      <c r="H6" s="22"/>
      <c r="I6" s="24"/>
      <c r="J6" s="22"/>
      <c r="K6" s="22">
        <v>46.83</v>
      </c>
      <c r="L6" s="25"/>
      <c r="M6" s="22"/>
      <c r="N6" s="22"/>
      <c r="O6" s="22"/>
      <c r="P6" s="22"/>
      <c r="Q6" s="22"/>
      <c r="R6" s="26">
        <f t="shared" si="0"/>
        <v>21417.99</v>
      </c>
    </row>
    <row r="7" spans="1:18" ht="18">
      <c r="A7" s="15">
        <v>3</v>
      </c>
      <c r="B7" s="28" t="s">
        <v>21</v>
      </c>
      <c r="C7" s="22">
        <v>25137.65</v>
      </c>
      <c r="D7" s="22">
        <v>1970.83</v>
      </c>
      <c r="E7" s="22">
        <v>1576.66</v>
      </c>
      <c r="F7" s="23"/>
      <c r="G7" s="22"/>
      <c r="H7" s="22"/>
      <c r="I7" s="24"/>
      <c r="J7" s="22"/>
      <c r="K7" s="22"/>
      <c r="L7" s="25"/>
      <c r="M7" s="22"/>
      <c r="N7" s="22"/>
      <c r="O7" s="22"/>
      <c r="P7" s="22"/>
      <c r="Q7" s="22"/>
      <c r="R7" s="26">
        <f t="shared" si="0"/>
        <v>28685.140000000003</v>
      </c>
    </row>
    <row r="8" spans="1:18" ht="18">
      <c r="A8" s="27">
        <v>4</v>
      </c>
      <c r="B8" s="29" t="s">
        <v>22</v>
      </c>
      <c r="C8" s="22">
        <v>196126.93</v>
      </c>
      <c r="D8" s="22">
        <v>17297.56</v>
      </c>
      <c r="E8" s="22">
        <v>13837.59</v>
      </c>
      <c r="F8" s="23">
        <v>11304.61</v>
      </c>
      <c r="G8" s="22">
        <v>6648.29</v>
      </c>
      <c r="H8" s="22">
        <v>1553.91</v>
      </c>
      <c r="I8" s="24">
        <v>1870.17</v>
      </c>
      <c r="J8" s="22"/>
      <c r="K8" s="22">
        <v>409.09</v>
      </c>
      <c r="L8" s="25">
        <v>900</v>
      </c>
      <c r="M8" s="22"/>
      <c r="N8" s="22"/>
      <c r="O8" s="22"/>
      <c r="P8" s="22"/>
      <c r="Q8" s="22"/>
      <c r="R8" s="26">
        <f t="shared" si="0"/>
        <v>249948.15000000002</v>
      </c>
    </row>
    <row r="9" spans="1:18" ht="18">
      <c r="A9" s="15">
        <v>5</v>
      </c>
      <c r="B9" s="30" t="s">
        <v>23</v>
      </c>
      <c r="C9" s="22">
        <v>45370.62</v>
      </c>
      <c r="D9" s="22">
        <v>2366.88</v>
      </c>
      <c r="E9" s="22">
        <v>1893.42</v>
      </c>
      <c r="F9" s="23"/>
      <c r="G9" s="22">
        <v>335.37</v>
      </c>
      <c r="H9" s="22">
        <v>926.58</v>
      </c>
      <c r="I9" s="24"/>
      <c r="J9" s="22"/>
      <c r="K9" s="22"/>
      <c r="L9" s="25">
        <v>120</v>
      </c>
      <c r="M9" s="22"/>
      <c r="N9" s="22"/>
      <c r="O9" s="22"/>
      <c r="P9" s="22"/>
      <c r="Q9" s="22"/>
      <c r="R9" s="26">
        <f t="shared" si="0"/>
        <v>51012.87</v>
      </c>
    </row>
    <row r="10" spans="1:18" ht="18">
      <c r="A10" s="27">
        <v>6</v>
      </c>
      <c r="B10" s="30" t="s">
        <v>24</v>
      </c>
      <c r="C10" s="22">
        <v>239814.16</v>
      </c>
      <c r="D10" s="22">
        <v>11018.94</v>
      </c>
      <c r="E10" s="22">
        <v>8815.07</v>
      </c>
      <c r="F10" s="23">
        <v>36429.66</v>
      </c>
      <c r="G10" s="22">
        <v>10597.32</v>
      </c>
      <c r="H10" s="22">
        <v>23828.16</v>
      </c>
      <c r="I10" s="24">
        <v>22203.54</v>
      </c>
      <c r="J10" s="22">
        <v>6782.15</v>
      </c>
      <c r="K10" s="22">
        <v>30751.85</v>
      </c>
      <c r="L10" s="25">
        <v>6780</v>
      </c>
      <c r="M10" s="22"/>
      <c r="N10" s="22"/>
      <c r="O10" s="22"/>
      <c r="P10" s="22"/>
      <c r="Q10" s="22"/>
      <c r="R10" s="26">
        <f t="shared" si="0"/>
        <v>397020.85</v>
      </c>
    </row>
    <row r="11" spans="1:18" ht="18">
      <c r="A11" s="15">
        <v>7</v>
      </c>
      <c r="B11" s="28" t="s">
        <v>25</v>
      </c>
      <c r="C11" s="22">
        <v>8973.26</v>
      </c>
      <c r="D11" s="22">
        <v>352.03</v>
      </c>
      <c r="E11" s="22">
        <v>281.62</v>
      </c>
      <c r="F11" s="23"/>
      <c r="G11" s="22"/>
      <c r="H11" s="22"/>
      <c r="I11" s="24"/>
      <c r="J11" s="22"/>
      <c r="K11" s="22"/>
      <c r="L11" s="25"/>
      <c r="M11" s="22"/>
      <c r="N11" s="22"/>
      <c r="O11" s="22"/>
      <c r="P11" s="22"/>
      <c r="Q11" s="22"/>
      <c r="R11" s="26">
        <f t="shared" si="0"/>
        <v>9606.910000000002</v>
      </c>
    </row>
    <row r="12" spans="1:18" ht="18">
      <c r="A12" s="27">
        <v>8</v>
      </c>
      <c r="B12" s="31" t="s">
        <v>26</v>
      </c>
      <c r="C12" s="22">
        <v>4282.16</v>
      </c>
      <c r="D12" s="22">
        <v>188.37</v>
      </c>
      <c r="E12" s="22">
        <v>150.66</v>
      </c>
      <c r="F12" s="22"/>
      <c r="G12" s="22">
        <v>14.76</v>
      </c>
      <c r="H12" s="22"/>
      <c r="I12" s="24"/>
      <c r="J12" s="22"/>
      <c r="K12" s="22"/>
      <c r="L12" s="25"/>
      <c r="M12" s="22"/>
      <c r="N12" s="22"/>
      <c r="O12" s="22"/>
      <c r="P12" s="22"/>
      <c r="Q12" s="22"/>
      <c r="R12" s="26">
        <f t="shared" si="0"/>
        <v>4635.95</v>
      </c>
    </row>
    <row r="13" spans="1:18" ht="18">
      <c r="A13" s="15">
        <v>9</v>
      </c>
      <c r="B13" s="32" t="s">
        <v>27</v>
      </c>
      <c r="C13" s="22">
        <v>82125.63</v>
      </c>
      <c r="D13" s="22">
        <v>5861.22</v>
      </c>
      <c r="E13" s="22">
        <v>4689.03</v>
      </c>
      <c r="F13" s="23">
        <v>7722.78</v>
      </c>
      <c r="G13" s="22">
        <v>3215.87</v>
      </c>
      <c r="H13" s="22">
        <v>4347.84</v>
      </c>
      <c r="I13" s="24">
        <v>5870.39</v>
      </c>
      <c r="J13" s="22">
        <v>3852.68</v>
      </c>
      <c r="K13" s="22">
        <v>2030.67</v>
      </c>
      <c r="L13" s="25">
        <v>1620</v>
      </c>
      <c r="M13" s="22"/>
      <c r="N13" s="22"/>
      <c r="O13" s="22"/>
      <c r="P13" s="22"/>
      <c r="Q13" s="22"/>
      <c r="R13" s="26">
        <f t="shared" si="0"/>
        <v>121336.10999999999</v>
      </c>
    </row>
    <row r="14" spans="1:18" ht="18">
      <c r="A14" s="27">
        <v>10</v>
      </c>
      <c r="B14" s="30" t="s">
        <v>28</v>
      </c>
      <c r="C14" s="22">
        <v>31387.62</v>
      </c>
      <c r="D14" s="22">
        <v>1562.17</v>
      </c>
      <c r="E14" s="22">
        <v>1249.77</v>
      </c>
      <c r="F14" s="23">
        <v>1748.63</v>
      </c>
      <c r="G14" s="22">
        <v>972.59</v>
      </c>
      <c r="H14" s="22">
        <v>4637.51</v>
      </c>
      <c r="I14" s="24">
        <v>4068.56</v>
      </c>
      <c r="J14" s="22"/>
      <c r="K14" s="22"/>
      <c r="L14" s="25">
        <v>1200</v>
      </c>
      <c r="M14" s="22"/>
      <c r="N14" s="22"/>
      <c r="O14" s="22"/>
      <c r="P14" s="22"/>
      <c r="Q14" s="22"/>
      <c r="R14" s="26">
        <f t="shared" si="0"/>
        <v>46826.84999999999</v>
      </c>
    </row>
    <row r="15" spans="1:18" ht="18">
      <c r="A15" s="15">
        <v>11</v>
      </c>
      <c r="B15" s="30" t="s">
        <v>29</v>
      </c>
      <c r="C15" s="22">
        <v>16745.92</v>
      </c>
      <c r="D15" s="22">
        <v>839.17</v>
      </c>
      <c r="E15" s="22">
        <v>671.35</v>
      </c>
      <c r="F15" s="23"/>
      <c r="G15" s="22">
        <v>49.55</v>
      </c>
      <c r="H15" s="22">
        <v>884.55</v>
      </c>
      <c r="I15" s="24">
        <v>2168.89</v>
      </c>
      <c r="J15" s="22"/>
      <c r="K15" s="22"/>
      <c r="L15" s="25">
        <v>540</v>
      </c>
      <c r="M15" s="22"/>
      <c r="N15" s="22"/>
      <c r="O15" s="22"/>
      <c r="P15" s="22"/>
      <c r="Q15" s="22"/>
      <c r="R15" s="26">
        <f t="shared" si="0"/>
        <v>21899.429999999993</v>
      </c>
    </row>
    <row r="16" spans="1:18" ht="18">
      <c r="A16" s="27">
        <v>12</v>
      </c>
      <c r="B16" s="29" t="s">
        <v>30</v>
      </c>
      <c r="C16" s="22">
        <v>9228.57</v>
      </c>
      <c r="D16" s="22">
        <v>1050.16</v>
      </c>
      <c r="E16" s="22">
        <v>840.1</v>
      </c>
      <c r="F16" s="23"/>
      <c r="G16" s="22">
        <v>264.09</v>
      </c>
      <c r="H16" s="22"/>
      <c r="I16" s="24"/>
      <c r="J16" s="22"/>
      <c r="K16" s="22"/>
      <c r="L16" s="25"/>
      <c r="M16" s="22"/>
      <c r="N16" s="22"/>
      <c r="O16" s="22"/>
      <c r="P16" s="22"/>
      <c r="Q16" s="22"/>
      <c r="R16" s="26">
        <f t="shared" si="0"/>
        <v>11382.92</v>
      </c>
    </row>
    <row r="17" spans="1:18" ht="18">
      <c r="A17" s="15">
        <v>13</v>
      </c>
      <c r="B17" s="30" t="s">
        <v>31</v>
      </c>
      <c r="C17" s="22">
        <v>57382.68</v>
      </c>
      <c r="D17" s="22">
        <v>5568.32</v>
      </c>
      <c r="E17" s="22">
        <v>4454.63</v>
      </c>
      <c r="F17" s="23">
        <v>22393.56</v>
      </c>
      <c r="G17" s="22">
        <v>2648.61</v>
      </c>
      <c r="H17" s="22"/>
      <c r="I17" s="24"/>
      <c r="J17" s="22"/>
      <c r="K17" s="22"/>
      <c r="L17" s="25"/>
      <c r="M17" s="22"/>
      <c r="N17" s="22"/>
      <c r="O17" s="22"/>
      <c r="P17" s="22"/>
      <c r="Q17" s="22"/>
      <c r="R17" s="26">
        <f t="shared" si="0"/>
        <v>92447.8</v>
      </c>
    </row>
    <row r="18" spans="1:18" ht="18">
      <c r="A18" s="27">
        <v>14</v>
      </c>
      <c r="B18" s="33" t="s">
        <v>32</v>
      </c>
      <c r="C18" s="22">
        <v>36796.11</v>
      </c>
      <c r="D18" s="22">
        <v>3090.35</v>
      </c>
      <c r="E18" s="22">
        <v>2472.18</v>
      </c>
      <c r="F18" s="23"/>
      <c r="G18" s="22"/>
      <c r="H18" s="22"/>
      <c r="I18" s="24"/>
      <c r="J18" s="22"/>
      <c r="K18" s="22"/>
      <c r="L18" s="25"/>
      <c r="M18" s="22"/>
      <c r="N18" s="22"/>
      <c r="O18" s="22"/>
      <c r="P18" s="22"/>
      <c r="Q18" s="22"/>
      <c r="R18" s="26">
        <f t="shared" si="0"/>
        <v>42358.64</v>
      </c>
    </row>
    <row r="19" spans="1:18" ht="18">
      <c r="A19" s="15">
        <v>15</v>
      </c>
      <c r="B19" s="34" t="s">
        <v>33</v>
      </c>
      <c r="C19" s="22">
        <v>2722.73</v>
      </c>
      <c r="D19" s="22">
        <v>300.31</v>
      </c>
      <c r="E19" s="22">
        <v>240.25</v>
      </c>
      <c r="F19" s="23"/>
      <c r="G19" s="22"/>
      <c r="H19" s="22"/>
      <c r="I19" s="24"/>
      <c r="J19" s="22"/>
      <c r="K19" s="22"/>
      <c r="L19" s="25"/>
      <c r="M19" s="22"/>
      <c r="N19" s="22"/>
      <c r="O19" s="22"/>
      <c r="P19" s="22"/>
      <c r="Q19" s="22"/>
      <c r="R19" s="26">
        <f t="shared" si="0"/>
        <v>3263.29</v>
      </c>
    </row>
    <row r="20" spans="1:18" ht="18">
      <c r="A20" s="27">
        <v>16</v>
      </c>
      <c r="B20" s="30" t="s">
        <v>34</v>
      </c>
      <c r="C20" s="22">
        <v>48469.87</v>
      </c>
      <c r="D20" s="22">
        <v>1413.56</v>
      </c>
      <c r="E20" s="22">
        <v>1130.77</v>
      </c>
      <c r="F20" s="23">
        <v>29740.57</v>
      </c>
      <c r="G20" s="22">
        <v>3869.07</v>
      </c>
      <c r="H20" s="22">
        <v>9336.11</v>
      </c>
      <c r="I20" s="24">
        <v>7250.59</v>
      </c>
      <c r="J20" s="22">
        <v>16383.46</v>
      </c>
      <c r="K20" s="22"/>
      <c r="L20" s="25">
        <v>2520</v>
      </c>
      <c r="M20" s="22"/>
      <c r="N20" s="22"/>
      <c r="O20" s="22"/>
      <c r="P20" s="22"/>
      <c r="Q20" s="22"/>
      <c r="R20" s="26">
        <f t="shared" si="0"/>
        <v>120114</v>
      </c>
    </row>
    <row r="21" spans="1:18" ht="18">
      <c r="A21" s="15">
        <v>17</v>
      </c>
      <c r="B21" s="30" t="s">
        <v>35</v>
      </c>
      <c r="C21" s="22">
        <v>31338.47</v>
      </c>
      <c r="D21" s="22">
        <v>5623.64</v>
      </c>
      <c r="E21" s="22">
        <v>4499.08</v>
      </c>
      <c r="F21" s="23"/>
      <c r="G21" s="22">
        <v>606.16</v>
      </c>
      <c r="H21" s="22"/>
      <c r="I21" s="24"/>
      <c r="J21" s="22"/>
      <c r="K21" s="22"/>
      <c r="L21" s="25"/>
      <c r="M21" s="22"/>
      <c r="N21" s="22"/>
      <c r="O21" s="22"/>
      <c r="P21" s="22"/>
      <c r="Q21" s="22"/>
      <c r="R21" s="26">
        <f t="shared" si="0"/>
        <v>42067.350000000006</v>
      </c>
    </row>
    <row r="22" spans="1:18" ht="18">
      <c r="A22" s="27">
        <v>18</v>
      </c>
      <c r="B22" s="30" t="s">
        <v>36</v>
      </c>
      <c r="C22" s="22">
        <v>250866.19</v>
      </c>
      <c r="D22" s="22">
        <v>19393.65</v>
      </c>
      <c r="E22" s="22">
        <v>15515.67</v>
      </c>
      <c r="F22" s="23">
        <v>13935.58</v>
      </c>
      <c r="G22" s="22">
        <v>10364.05</v>
      </c>
      <c r="H22" s="22">
        <v>3937.28</v>
      </c>
      <c r="I22" s="24">
        <v>479.62</v>
      </c>
      <c r="J22" s="22"/>
      <c r="K22" s="22"/>
      <c r="L22" s="25">
        <v>720</v>
      </c>
      <c r="M22" s="22"/>
      <c r="N22" s="22"/>
      <c r="O22" s="22"/>
      <c r="P22" s="22">
        <v>2462.15</v>
      </c>
      <c r="Q22" s="22"/>
      <c r="R22" s="26">
        <f t="shared" si="0"/>
        <v>317674.19000000006</v>
      </c>
    </row>
    <row r="23" spans="1:18" ht="18">
      <c r="A23" s="15">
        <v>19</v>
      </c>
      <c r="B23" s="30" t="s">
        <v>37</v>
      </c>
      <c r="C23" s="22">
        <v>53624.8</v>
      </c>
      <c r="D23" s="22">
        <v>2849.55</v>
      </c>
      <c r="E23" s="22">
        <v>2279.62</v>
      </c>
      <c r="F23" s="23">
        <v>9306.95</v>
      </c>
      <c r="G23" s="22">
        <v>455.02</v>
      </c>
      <c r="H23" s="22"/>
      <c r="I23" s="24"/>
      <c r="J23" s="22"/>
      <c r="K23" s="22">
        <v>389.18</v>
      </c>
      <c r="L23" s="25"/>
      <c r="M23" s="22"/>
      <c r="N23" s="22"/>
      <c r="O23" s="22"/>
      <c r="P23" s="22"/>
      <c r="Q23" s="22"/>
      <c r="R23" s="26">
        <f t="shared" si="0"/>
        <v>68905.12000000001</v>
      </c>
    </row>
    <row r="24" spans="1:18" ht="18">
      <c r="A24" s="27">
        <v>20</v>
      </c>
      <c r="B24" s="30" t="s">
        <v>38</v>
      </c>
      <c r="C24" s="22">
        <v>128065.91</v>
      </c>
      <c r="D24" s="22">
        <v>4981.1</v>
      </c>
      <c r="E24" s="22">
        <v>3970.87</v>
      </c>
      <c r="F24" s="23">
        <v>12038.52</v>
      </c>
      <c r="G24" s="22">
        <v>2679.33</v>
      </c>
      <c r="H24" s="22"/>
      <c r="I24" s="24"/>
      <c r="J24" s="22">
        <v>12645.61</v>
      </c>
      <c r="K24" s="22">
        <v>2984.04</v>
      </c>
      <c r="L24" s="25"/>
      <c r="M24" s="22"/>
      <c r="N24" s="22"/>
      <c r="O24" s="22"/>
      <c r="P24" s="22"/>
      <c r="Q24" s="22"/>
      <c r="R24" s="26">
        <f t="shared" si="0"/>
        <v>167365.37999999998</v>
      </c>
    </row>
    <row r="25" spans="1:18" ht="18">
      <c r="A25" s="15">
        <v>21</v>
      </c>
      <c r="B25" s="30" t="s">
        <v>39</v>
      </c>
      <c r="C25" s="22">
        <v>75070.21</v>
      </c>
      <c r="D25" s="22">
        <v>6331.28</v>
      </c>
      <c r="E25" s="22">
        <v>5065.17</v>
      </c>
      <c r="F25" s="23"/>
      <c r="G25" s="22">
        <v>2387.56</v>
      </c>
      <c r="H25" s="22"/>
      <c r="I25" s="24"/>
      <c r="J25" s="22"/>
      <c r="K25" s="22"/>
      <c r="L25" s="25"/>
      <c r="M25" s="22"/>
      <c r="N25" s="22"/>
      <c r="O25" s="22"/>
      <c r="P25" s="22"/>
      <c r="Q25" s="22"/>
      <c r="R25" s="26">
        <f t="shared" si="0"/>
        <v>88854.22</v>
      </c>
    </row>
    <row r="26" spans="1:18" ht="18">
      <c r="A26" s="27">
        <v>22</v>
      </c>
      <c r="B26" s="30" t="s">
        <v>40</v>
      </c>
      <c r="C26" s="22">
        <v>10335.23</v>
      </c>
      <c r="D26" s="22">
        <v>987.73</v>
      </c>
      <c r="E26" s="22">
        <v>790.12</v>
      </c>
      <c r="F26" s="23"/>
      <c r="G26" s="22">
        <v>170.25</v>
      </c>
      <c r="H26" s="22"/>
      <c r="I26" s="24"/>
      <c r="J26" s="22"/>
      <c r="K26" s="22"/>
      <c r="L26" s="25"/>
      <c r="M26" s="22"/>
      <c r="N26" s="22"/>
      <c r="O26" s="22"/>
      <c r="P26" s="22"/>
      <c r="Q26" s="22"/>
      <c r="R26" s="26">
        <f t="shared" si="0"/>
        <v>12283.33</v>
      </c>
    </row>
    <row r="27" spans="1:18" ht="18">
      <c r="A27" s="15">
        <v>23</v>
      </c>
      <c r="B27" s="30" t="s">
        <v>41</v>
      </c>
      <c r="C27" s="22">
        <v>267159.64</v>
      </c>
      <c r="D27" s="22">
        <v>22256.16</v>
      </c>
      <c r="E27" s="22">
        <v>17804.68</v>
      </c>
      <c r="F27" s="23">
        <v>64963.3</v>
      </c>
      <c r="G27" s="22">
        <v>16801.83</v>
      </c>
      <c r="H27" s="22">
        <v>46174.58</v>
      </c>
      <c r="I27" s="24">
        <v>21360.27</v>
      </c>
      <c r="J27" s="22">
        <v>177.1</v>
      </c>
      <c r="K27" s="22">
        <v>614.43</v>
      </c>
      <c r="L27" s="25">
        <v>12720</v>
      </c>
      <c r="M27" s="22">
        <v>360</v>
      </c>
      <c r="N27" s="22"/>
      <c r="O27" s="22"/>
      <c r="P27" s="22">
        <v>2462.15</v>
      </c>
      <c r="Q27" s="22"/>
      <c r="R27" s="26">
        <f t="shared" si="0"/>
        <v>472854.14</v>
      </c>
    </row>
    <row r="28" spans="1:18" ht="18">
      <c r="A28" s="27">
        <v>24</v>
      </c>
      <c r="B28" s="30" t="s">
        <v>42</v>
      </c>
      <c r="C28" s="22">
        <v>10899.32</v>
      </c>
      <c r="D28" s="22">
        <v>305.24</v>
      </c>
      <c r="E28" s="22">
        <v>244.21</v>
      </c>
      <c r="F28" s="23"/>
      <c r="G28" s="22"/>
      <c r="H28" s="22"/>
      <c r="I28" s="24"/>
      <c r="J28" s="22"/>
      <c r="K28" s="22"/>
      <c r="L28" s="25"/>
      <c r="M28" s="22"/>
      <c r="N28" s="22"/>
      <c r="O28" s="22"/>
      <c r="P28" s="22"/>
      <c r="Q28" s="22"/>
      <c r="R28" s="26">
        <f t="shared" si="0"/>
        <v>11448.769999999999</v>
      </c>
    </row>
    <row r="29" spans="1:18" ht="18">
      <c r="A29" s="15">
        <v>25</v>
      </c>
      <c r="B29" s="30" t="s">
        <v>43</v>
      </c>
      <c r="C29" s="22">
        <v>6604.14</v>
      </c>
      <c r="D29" s="22">
        <v>20.34</v>
      </c>
      <c r="E29" s="22">
        <v>16.27</v>
      </c>
      <c r="F29" s="23"/>
      <c r="G29" s="22"/>
      <c r="H29" s="22"/>
      <c r="I29" s="24"/>
      <c r="J29" s="22"/>
      <c r="K29" s="22"/>
      <c r="L29" s="25"/>
      <c r="M29" s="22"/>
      <c r="N29" s="22"/>
      <c r="O29" s="22"/>
      <c r="P29" s="22"/>
      <c r="Q29" s="22"/>
      <c r="R29" s="26">
        <f t="shared" si="0"/>
        <v>6640.750000000001</v>
      </c>
    </row>
    <row r="30" spans="1:18" ht="18">
      <c r="A30" s="27">
        <v>26</v>
      </c>
      <c r="B30" s="35" t="s">
        <v>44</v>
      </c>
      <c r="C30" s="22">
        <v>16771.62</v>
      </c>
      <c r="D30" s="22">
        <v>2082.93</v>
      </c>
      <c r="E30" s="22">
        <v>1666.3</v>
      </c>
      <c r="F30" s="22"/>
      <c r="G30" s="22">
        <v>208.1</v>
      </c>
      <c r="H30" s="22"/>
      <c r="I30" s="24"/>
      <c r="J30" s="22"/>
      <c r="K30" s="22"/>
      <c r="L30" s="25"/>
      <c r="M30" s="22"/>
      <c r="N30" s="22"/>
      <c r="O30" s="22"/>
      <c r="P30" s="22"/>
      <c r="Q30" s="22"/>
      <c r="R30" s="26">
        <f t="shared" si="0"/>
        <v>20728.949999999997</v>
      </c>
    </row>
    <row r="31" spans="1:18" ht="18">
      <c r="A31" s="15">
        <v>27</v>
      </c>
      <c r="B31" s="30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6">
        <f t="shared" si="0"/>
        <v>0</v>
      </c>
    </row>
    <row r="32" spans="1:18" ht="18">
      <c r="A32" s="27">
        <v>28</v>
      </c>
      <c r="B32" s="36" t="s">
        <v>46</v>
      </c>
      <c r="C32" s="22">
        <v>18952.33</v>
      </c>
      <c r="D32" s="22">
        <v>689.07</v>
      </c>
      <c r="E32" s="22">
        <v>551.23</v>
      </c>
      <c r="F32" s="23"/>
      <c r="G32" s="22"/>
      <c r="H32" s="22"/>
      <c r="I32" s="24"/>
      <c r="J32" s="22"/>
      <c r="K32" s="22"/>
      <c r="L32" s="25"/>
      <c r="M32" s="22"/>
      <c r="N32" s="22"/>
      <c r="O32" s="22"/>
      <c r="P32" s="22"/>
      <c r="Q32" s="22"/>
      <c r="R32" s="26">
        <f t="shared" si="0"/>
        <v>20192.63</v>
      </c>
    </row>
    <row r="33" spans="1:18" ht="18">
      <c r="A33" s="15">
        <v>29</v>
      </c>
      <c r="B33" s="29" t="s">
        <v>47</v>
      </c>
      <c r="C33" s="22">
        <v>17040.39</v>
      </c>
      <c r="D33" s="22">
        <v>1784.42</v>
      </c>
      <c r="E33" s="22">
        <v>1427.53</v>
      </c>
      <c r="F33" s="23"/>
      <c r="G33" s="22">
        <v>330.57</v>
      </c>
      <c r="H33" s="22"/>
      <c r="I33" s="24"/>
      <c r="J33" s="22"/>
      <c r="K33" s="22"/>
      <c r="L33" s="25"/>
      <c r="M33" s="22"/>
      <c r="N33" s="22"/>
      <c r="O33" s="22"/>
      <c r="P33" s="22"/>
      <c r="Q33" s="22"/>
      <c r="R33" s="26">
        <f t="shared" si="0"/>
        <v>20582.909999999996</v>
      </c>
    </row>
    <row r="34" spans="1:18" ht="18">
      <c r="A34" s="27">
        <v>30</v>
      </c>
      <c r="B34" s="30" t="s">
        <v>48</v>
      </c>
      <c r="C34" s="22">
        <v>10760.28</v>
      </c>
      <c r="D34" s="22">
        <v>64.59</v>
      </c>
      <c r="E34" s="22">
        <v>51.68</v>
      </c>
      <c r="F34" s="23">
        <v>24533.55</v>
      </c>
      <c r="G34" s="22">
        <v>450</v>
      </c>
      <c r="H34" s="22"/>
      <c r="I34" s="24"/>
      <c r="J34" s="22"/>
      <c r="K34" s="22">
        <v>307.83</v>
      </c>
      <c r="L34" s="25"/>
      <c r="M34" s="22"/>
      <c r="N34" s="22"/>
      <c r="O34" s="22"/>
      <c r="P34" s="22"/>
      <c r="Q34" s="22"/>
      <c r="R34" s="26">
        <f t="shared" si="0"/>
        <v>36167.93</v>
      </c>
    </row>
    <row r="35" spans="1:18" ht="18">
      <c r="A35" s="15">
        <v>31</v>
      </c>
      <c r="B35" s="28" t="s">
        <v>49</v>
      </c>
      <c r="C35" s="22">
        <v>109806.78</v>
      </c>
      <c r="D35" s="22">
        <v>3568.76</v>
      </c>
      <c r="E35" s="22">
        <v>2855.07</v>
      </c>
      <c r="F35" s="23">
        <v>11830.86</v>
      </c>
      <c r="G35" s="22">
        <v>1390.05</v>
      </c>
      <c r="H35" s="22">
        <v>1213.14</v>
      </c>
      <c r="I35" s="24">
        <v>514.86</v>
      </c>
      <c r="J35" s="22"/>
      <c r="K35" s="22">
        <v>328.96</v>
      </c>
      <c r="L35" s="25">
        <v>240</v>
      </c>
      <c r="M35" s="22"/>
      <c r="N35" s="22"/>
      <c r="O35" s="22"/>
      <c r="P35" s="22"/>
      <c r="Q35" s="22"/>
      <c r="R35" s="26">
        <f t="shared" si="0"/>
        <v>131748.47999999998</v>
      </c>
    </row>
    <row r="36" spans="1:18" ht="18">
      <c r="A36" s="27">
        <v>32</v>
      </c>
      <c r="B36" s="37" t="s">
        <v>50</v>
      </c>
      <c r="C36" s="38">
        <v>650095.59</v>
      </c>
      <c r="D36" s="38">
        <v>34199.09</v>
      </c>
      <c r="E36" s="38">
        <v>27359.15</v>
      </c>
      <c r="F36" s="39">
        <v>110458</v>
      </c>
      <c r="G36" s="38">
        <v>66020.86</v>
      </c>
      <c r="H36" s="38">
        <v>132817.44</v>
      </c>
      <c r="I36" s="40">
        <v>73308.37</v>
      </c>
      <c r="J36" s="38">
        <v>2869.43</v>
      </c>
      <c r="K36" s="38">
        <v>2945.06</v>
      </c>
      <c r="L36" s="41">
        <v>31320</v>
      </c>
      <c r="M36" s="38">
        <v>1800</v>
      </c>
      <c r="N36" s="38"/>
      <c r="O36" s="38"/>
      <c r="P36" s="38"/>
      <c r="Q36" s="38"/>
      <c r="R36" s="26">
        <f t="shared" si="0"/>
        <v>1133192.99</v>
      </c>
    </row>
    <row r="37" spans="1:18" ht="18">
      <c r="A37" s="15">
        <v>33</v>
      </c>
      <c r="B37" s="42" t="s">
        <v>51</v>
      </c>
      <c r="C37" s="22">
        <v>22653.18</v>
      </c>
      <c r="D37" s="22">
        <v>1599.38</v>
      </c>
      <c r="E37" s="22">
        <v>1279.49</v>
      </c>
      <c r="F37" s="23">
        <v>3943.62</v>
      </c>
      <c r="G37" s="22">
        <v>1117.24</v>
      </c>
      <c r="H37" s="22"/>
      <c r="I37" s="24"/>
      <c r="J37" s="22"/>
      <c r="K37" s="22"/>
      <c r="L37" s="25"/>
      <c r="M37" s="22"/>
      <c r="N37" s="22"/>
      <c r="O37" s="22"/>
      <c r="P37" s="22"/>
      <c r="Q37" s="22"/>
      <c r="R37" s="26">
        <f aca="true" t="shared" si="1" ref="R37:R68">C37+D37+E37+F37+G37+H37+I37+J37+K37+L37+M37+N37+O37+P37+Q37</f>
        <v>30592.910000000003</v>
      </c>
    </row>
    <row r="38" spans="1:18" ht="18">
      <c r="A38" s="27">
        <v>34</v>
      </c>
      <c r="B38" s="36" t="s">
        <v>52</v>
      </c>
      <c r="C38" s="22">
        <v>22433.95</v>
      </c>
      <c r="D38" s="22">
        <v>2145.83</v>
      </c>
      <c r="E38" s="22">
        <v>1716.7</v>
      </c>
      <c r="F38" s="22"/>
      <c r="G38" s="22">
        <v>579.01</v>
      </c>
      <c r="H38" s="22"/>
      <c r="I38" s="24"/>
      <c r="J38" s="22"/>
      <c r="K38" s="22"/>
      <c r="L38" s="25"/>
      <c r="M38" s="22"/>
      <c r="N38" s="22"/>
      <c r="O38" s="22"/>
      <c r="P38" s="22"/>
      <c r="Q38" s="22"/>
      <c r="R38" s="26">
        <f t="shared" si="1"/>
        <v>26875.489999999998</v>
      </c>
    </row>
    <row r="39" spans="1:18" ht="18">
      <c r="A39" s="15">
        <v>35</v>
      </c>
      <c r="B39" s="30" t="s">
        <v>53</v>
      </c>
      <c r="C39" s="22">
        <v>75827.04</v>
      </c>
      <c r="D39" s="22">
        <v>4035.73</v>
      </c>
      <c r="E39" s="22">
        <v>3228.47</v>
      </c>
      <c r="F39" s="23"/>
      <c r="G39" s="22"/>
      <c r="H39" s="22"/>
      <c r="I39" s="24"/>
      <c r="J39" s="22"/>
      <c r="K39" s="22"/>
      <c r="L39" s="25"/>
      <c r="M39" s="22"/>
      <c r="N39" s="22"/>
      <c r="O39" s="22"/>
      <c r="P39" s="22"/>
      <c r="Q39" s="22"/>
      <c r="R39" s="26">
        <f t="shared" si="1"/>
        <v>83091.23999999999</v>
      </c>
    </row>
    <row r="40" spans="1:18" ht="18">
      <c r="A40" s="27">
        <v>36</v>
      </c>
      <c r="B40" s="30" t="s">
        <v>54</v>
      </c>
      <c r="C40" s="43">
        <v>69031.45</v>
      </c>
      <c r="D40" s="43">
        <v>3287.02</v>
      </c>
      <c r="E40" s="22">
        <v>2629.61</v>
      </c>
      <c r="F40" s="23">
        <v>31344.1</v>
      </c>
      <c r="G40" s="22">
        <v>1317.53</v>
      </c>
      <c r="H40" s="22"/>
      <c r="I40" s="24">
        <v>164.4</v>
      </c>
      <c r="J40" s="22"/>
      <c r="K40" s="22">
        <v>36909.24</v>
      </c>
      <c r="L40" s="25">
        <v>60</v>
      </c>
      <c r="M40" s="22"/>
      <c r="N40" s="22"/>
      <c r="O40" s="22"/>
      <c r="P40" s="22"/>
      <c r="Q40" s="22"/>
      <c r="R40" s="26">
        <f t="shared" si="1"/>
        <v>144743.34999999998</v>
      </c>
    </row>
    <row r="41" spans="1:18" ht="18">
      <c r="A41" s="15">
        <v>37</v>
      </c>
      <c r="B41" s="30" t="s">
        <v>55</v>
      </c>
      <c r="C41" s="22">
        <v>28310.81</v>
      </c>
      <c r="D41" s="22">
        <v>1601.17</v>
      </c>
      <c r="E41" s="43">
        <v>1280.92</v>
      </c>
      <c r="F41" s="23">
        <v>3497.26</v>
      </c>
      <c r="G41" s="22">
        <v>584.26</v>
      </c>
      <c r="H41" s="22">
        <v>1036.04</v>
      </c>
      <c r="I41" s="24"/>
      <c r="J41" s="22"/>
      <c r="K41" s="22"/>
      <c r="L41" s="25">
        <v>120</v>
      </c>
      <c r="M41" s="22"/>
      <c r="N41" s="22"/>
      <c r="O41" s="22"/>
      <c r="P41" s="22"/>
      <c r="Q41" s="22"/>
      <c r="R41" s="26">
        <f t="shared" si="1"/>
        <v>36430.46000000001</v>
      </c>
    </row>
    <row r="42" spans="1:18" ht="18">
      <c r="A42" s="27">
        <v>38</v>
      </c>
      <c r="B42" s="30" t="s">
        <v>56</v>
      </c>
      <c r="C42" s="22">
        <v>59954.09</v>
      </c>
      <c r="D42" s="22">
        <v>703.25</v>
      </c>
      <c r="E42" s="22">
        <v>562.55</v>
      </c>
      <c r="F42" s="23"/>
      <c r="G42" s="22">
        <v>391.67</v>
      </c>
      <c r="H42" s="22"/>
      <c r="I42" s="24"/>
      <c r="J42" s="22"/>
      <c r="K42" s="22"/>
      <c r="L42" s="25"/>
      <c r="M42" s="22"/>
      <c r="N42" s="22"/>
      <c r="O42" s="22"/>
      <c r="P42" s="22"/>
      <c r="Q42" s="22"/>
      <c r="R42" s="26">
        <f t="shared" si="1"/>
        <v>61611.56</v>
      </c>
    </row>
    <row r="43" spans="1:18" ht="18">
      <c r="A43" s="15">
        <v>39</v>
      </c>
      <c r="B43" s="28" t="s">
        <v>57</v>
      </c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22"/>
      <c r="N43" s="22"/>
      <c r="O43" s="22"/>
      <c r="P43" s="22"/>
      <c r="Q43" s="22"/>
      <c r="R43" s="26">
        <f t="shared" si="1"/>
        <v>0</v>
      </c>
    </row>
    <row r="44" spans="1:18" ht="18">
      <c r="A44" s="27">
        <v>40</v>
      </c>
      <c r="B44" s="28" t="s">
        <v>58</v>
      </c>
      <c r="C44" s="22">
        <v>30405.77</v>
      </c>
      <c r="D44" s="22">
        <v>4237.98</v>
      </c>
      <c r="E44" s="22">
        <v>3390.25</v>
      </c>
      <c r="F44" s="23">
        <v>1748.63</v>
      </c>
      <c r="G44" s="22">
        <v>1227.6</v>
      </c>
      <c r="H44" s="22"/>
      <c r="I44" s="24"/>
      <c r="J44" s="22"/>
      <c r="K44" s="22"/>
      <c r="L44" s="25"/>
      <c r="M44" s="22"/>
      <c r="N44" s="22"/>
      <c r="O44" s="22"/>
      <c r="P44" s="22"/>
      <c r="Q44" s="22"/>
      <c r="R44" s="26">
        <f t="shared" si="1"/>
        <v>41010.229999999996</v>
      </c>
    </row>
    <row r="45" spans="1:18" ht="18">
      <c r="A45" s="15">
        <v>41</v>
      </c>
      <c r="B45" s="32" t="s">
        <v>59</v>
      </c>
      <c r="C45" s="22">
        <v>5044.47</v>
      </c>
      <c r="D45" s="22">
        <v>612.2</v>
      </c>
      <c r="E45" s="22">
        <v>489.8</v>
      </c>
      <c r="F45" s="23"/>
      <c r="G45" s="22">
        <v>26.64</v>
      </c>
      <c r="H45" s="22"/>
      <c r="I45" s="24"/>
      <c r="J45" s="22"/>
      <c r="K45" s="22"/>
      <c r="L45" s="25"/>
      <c r="M45" s="22"/>
      <c r="N45" s="22"/>
      <c r="O45" s="22"/>
      <c r="P45" s="22"/>
      <c r="Q45" s="22"/>
      <c r="R45" s="26">
        <f t="shared" si="1"/>
        <v>6173.110000000001</v>
      </c>
    </row>
    <row r="46" spans="1:18" ht="18">
      <c r="A46" s="27">
        <v>42</v>
      </c>
      <c r="B46" s="35" t="s">
        <v>60</v>
      </c>
      <c r="C46" s="22">
        <v>10916.39</v>
      </c>
      <c r="D46" s="22">
        <v>832.69</v>
      </c>
      <c r="E46" s="22">
        <v>666.21</v>
      </c>
      <c r="F46" s="22"/>
      <c r="G46" s="22">
        <v>86.11</v>
      </c>
      <c r="H46" s="22"/>
      <c r="I46" s="24"/>
      <c r="J46" s="22"/>
      <c r="K46" s="22"/>
      <c r="L46" s="25"/>
      <c r="M46" s="22"/>
      <c r="N46" s="22"/>
      <c r="O46" s="22"/>
      <c r="P46" s="22"/>
      <c r="Q46" s="22"/>
      <c r="R46" s="26">
        <f t="shared" si="1"/>
        <v>12501.400000000001</v>
      </c>
    </row>
    <row r="47" spans="1:18" ht="18">
      <c r="A47" s="15">
        <v>43</v>
      </c>
      <c r="B47" s="29" t="s">
        <v>61</v>
      </c>
      <c r="C47" s="22">
        <v>31126.61</v>
      </c>
      <c r="D47" s="22">
        <v>1385.41</v>
      </c>
      <c r="E47" s="22">
        <v>1108.33</v>
      </c>
      <c r="F47" s="23"/>
      <c r="G47" s="22">
        <v>362.62</v>
      </c>
      <c r="H47" s="22"/>
      <c r="I47" s="24"/>
      <c r="J47" s="22"/>
      <c r="K47" s="22"/>
      <c r="L47" s="25"/>
      <c r="M47" s="22"/>
      <c r="N47" s="22"/>
      <c r="O47" s="22"/>
      <c r="P47" s="22"/>
      <c r="Q47" s="22"/>
      <c r="R47" s="26">
        <f t="shared" si="1"/>
        <v>33982.97</v>
      </c>
    </row>
    <row r="48" spans="1:18" ht="18">
      <c r="A48" s="27">
        <v>44</v>
      </c>
      <c r="B48" s="30" t="s">
        <v>62</v>
      </c>
      <c r="C48" s="22">
        <v>71748.3</v>
      </c>
      <c r="D48" s="22">
        <v>5197.65</v>
      </c>
      <c r="E48" s="22">
        <v>4158</v>
      </c>
      <c r="F48" s="23"/>
      <c r="G48" s="22">
        <v>818.29</v>
      </c>
      <c r="H48" s="22">
        <v>513.85</v>
      </c>
      <c r="I48" s="24">
        <v>542.35</v>
      </c>
      <c r="J48" s="22"/>
      <c r="K48" s="22">
        <v>196.84</v>
      </c>
      <c r="L48" s="25">
        <v>180</v>
      </c>
      <c r="M48" s="22">
        <v>360</v>
      </c>
      <c r="N48" s="22"/>
      <c r="O48" s="22"/>
      <c r="P48" s="22"/>
      <c r="Q48" s="22"/>
      <c r="R48" s="26">
        <f t="shared" si="1"/>
        <v>83715.28</v>
      </c>
    </row>
    <row r="49" spans="1:18" ht="18">
      <c r="A49" s="15">
        <v>45</v>
      </c>
      <c r="B49" s="30" t="s">
        <v>63</v>
      </c>
      <c r="C49" s="22">
        <v>3537.33</v>
      </c>
      <c r="D49" s="22">
        <v>651.88</v>
      </c>
      <c r="E49" s="22">
        <v>521.49</v>
      </c>
      <c r="F49" s="23"/>
      <c r="G49" s="22">
        <v>60.19</v>
      </c>
      <c r="H49" s="22"/>
      <c r="I49" s="24"/>
      <c r="J49" s="22"/>
      <c r="K49" s="22"/>
      <c r="L49" s="25"/>
      <c r="M49" s="22"/>
      <c r="N49" s="22"/>
      <c r="O49" s="22"/>
      <c r="P49" s="22"/>
      <c r="Q49" s="22"/>
      <c r="R49" s="26">
        <f t="shared" si="1"/>
        <v>4770.889999999999</v>
      </c>
    </row>
    <row r="50" spans="1:18" ht="18">
      <c r="A50" s="27">
        <v>46</v>
      </c>
      <c r="B50" s="44" t="s">
        <v>64</v>
      </c>
      <c r="C50" s="22">
        <v>31908.16</v>
      </c>
      <c r="D50" s="22">
        <v>3385.24</v>
      </c>
      <c r="E50" s="22">
        <v>2708.26</v>
      </c>
      <c r="F50" s="23"/>
      <c r="G50" s="22">
        <v>1126.21</v>
      </c>
      <c r="H50" s="22">
        <v>2165.65</v>
      </c>
      <c r="I50" s="24">
        <v>483.13</v>
      </c>
      <c r="J50" s="22"/>
      <c r="K50" s="22"/>
      <c r="L50" s="25">
        <v>480</v>
      </c>
      <c r="M50" s="22"/>
      <c r="N50" s="22"/>
      <c r="O50" s="22"/>
      <c r="P50" s="22"/>
      <c r="Q50" s="22"/>
      <c r="R50" s="26">
        <f t="shared" si="1"/>
        <v>42256.65</v>
      </c>
    </row>
    <row r="51" spans="1:18" ht="18">
      <c r="A51" s="15">
        <v>47</v>
      </c>
      <c r="B51" s="34" t="s">
        <v>65</v>
      </c>
      <c r="C51" s="22">
        <v>32472.48</v>
      </c>
      <c r="D51" s="22">
        <v>4509.93</v>
      </c>
      <c r="E51" s="22">
        <v>3607.9</v>
      </c>
      <c r="F51" s="23"/>
      <c r="G51" s="22">
        <v>524.66</v>
      </c>
      <c r="H51" s="22"/>
      <c r="I51" s="24"/>
      <c r="J51" s="22"/>
      <c r="K51" s="22"/>
      <c r="L51" s="25"/>
      <c r="M51" s="22"/>
      <c r="N51" s="22"/>
      <c r="O51" s="22"/>
      <c r="P51" s="22"/>
      <c r="Q51" s="22"/>
      <c r="R51" s="26">
        <f t="shared" si="1"/>
        <v>41114.97000000001</v>
      </c>
    </row>
    <row r="52" spans="1:18" ht="18">
      <c r="A52" s="27">
        <v>48</v>
      </c>
      <c r="B52" s="30" t="s">
        <v>66</v>
      </c>
      <c r="C52" s="22">
        <v>62521.37</v>
      </c>
      <c r="D52" s="22">
        <v>4830.17</v>
      </c>
      <c r="E52" s="22">
        <v>3864.07</v>
      </c>
      <c r="F52" s="23">
        <v>13415.03</v>
      </c>
      <c r="G52" s="22">
        <v>3277.68</v>
      </c>
      <c r="H52" s="22">
        <v>830.68</v>
      </c>
      <c r="I52" s="24">
        <v>1699.55</v>
      </c>
      <c r="J52" s="22"/>
      <c r="K52" s="22">
        <v>196.84</v>
      </c>
      <c r="L52" s="25">
        <v>480</v>
      </c>
      <c r="M52" s="22"/>
      <c r="N52" s="22">
        <v>666.45</v>
      </c>
      <c r="O52" s="22"/>
      <c r="P52" s="22">
        <v>2576.14</v>
      </c>
      <c r="Q52" s="22"/>
      <c r="R52" s="26">
        <f t="shared" si="1"/>
        <v>94357.98</v>
      </c>
    </row>
    <row r="53" spans="1:18" ht="18">
      <c r="A53" s="15">
        <v>49</v>
      </c>
      <c r="B53" s="30" t="s">
        <v>67</v>
      </c>
      <c r="C53" s="22">
        <v>98368.88</v>
      </c>
      <c r="D53" s="22">
        <v>3095.48</v>
      </c>
      <c r="E53" s="22">
        <v>2476.38</v>
      </c>
      <c r="F53" s="23">
        <v>86899.55</v>
      </c>
      <c r="G53" s="22">
        <v>1887.32</v>
      </c>
      <c r="H53" s="22">
        <v>1921.89</v>
      </c>
      <c r="I53" s="24">
        <v>586.13</v>
      </c>
      <c r="J53" s="22">
        <v>12775.59</v>
      </c>
      <c r="K53" s="22">
        <v>7287.83</v>
      </c>
      <c r="L53" s="25">
        <v>360</v>
      </c>
      <c r="M53" s="22"/>
      <c r="N53" s="22"/>
      <c r="O53" s="22"/>
      <c r="P53" s="22"/>
      <c r="Q53" s="22"/>
      <c r="R53" s="26">
        <f t="shared" si="1"/>
        <v>215659.05000000002</v>
      </c>
    </row>
    <row r="54" spans="1:18" ht="18">
      <c r="A54" s="27">
        <v>50</v>
      </c>
      <c r="B54" s="30" t="s">
        <v>68</v>
      </c>
      <c r="C54" s="22">
        <v>2286.41</v>
      </c>
      <c r="D54" s="22">
        <v>329.3</v>
      </c>
      <c r="E54" s="22">
        <v>263.43</v>
      </c>
      <c r="F54" s="22"/>
      <c r="G54" s="22"/>
      <c r="H54" s="22"/>
      <c r="I54" s="24"/>
      <c r="J54" s="22"/>
      <c r="K54" s="22"/>
      <c r="L54" s="25"/>
      <c r="M54" s="22"/>
      <c r="N54" s="22"/>
      <c r="O54" s="22"/>
      <c r="P54" s="22"/>
      <c r="Q54" s="22"/>
      <c r="R54" s="26">
        <f t="shared" si="1"/>
        <v>2879.14</v>
      </c>
    </row>
    <row r="55" spans="1:18" ht="18">
      <c r="A55" s="15">
        <v>51</v>
      </c>
      <c r="B55" s="30" t="s">
        <v>69</v>
      </c>
      <c r="C55" s="22">
        <v>916866.26</v>
      </c>
      <c r="D55" s="22">
        <v>29318.99</v>
      </c>
      <c r="E55" s="22">
        <v>23455.7</v>
      </c>
      <c r="F55" s="23">
        <v>475658.79</v>
      </c>
      <c r="G55" s="22">
        <v>82305.53</v>
      </c>
      <c r="H55" s="22">
        <v>265599.06</v>
      </c>
      <c r="I55" s="24">
        <v>193593.81</v>
      </c>
      <c r="J55" s="22">
        <v>23433.43</v>
      </c>
      <c r="K55" s="22">
        <v>236824.68</v>
      </c>
      <c r="L55" s="25">
        <v>66540</v>
      </c>
      <c r="M55" s="22">
        <v>4680</v>
      </c>
      <c r="N55" s="43">
        <v>3332.25</v>
      </c>
      <c r="O55" s="43"/>
      <c r="P55" s="22">
        <v>7873.89</v>
      </c>
      <c r="Q55" s="22"/>
      <c r="R55" s="26">
        <f t="shared" si="1"/>
        <v>2329482.39</v>
      </c>
    </row>
    <row r="56" spans="1:18" ht="18">
      <c r="A56" s="27">
        <v>52</v>
      </c>
      <c r="B56" s="30" t="s">
        <v>70</v>
      </c>
      <c r="C56" s="22">
        <v>143066.04</v>
      </c>
      <c r="D56" s="22">
        <v>10632.36</v>
      </c>
      <c r="E56" s="22">
        <v>8506.03</v>
      </c>
      <c r="F56" s="23">
        <v>11556.44</v>
      </c>
      <c r="G56" s="22">
        <v>2303.88</v>
      </c>
      <c r="H56" s="22"/>
      <c r="I56" s="24"/>
      <c r="J56" s="22"/>
      <c r="K56" s="22"/>
      <c r="L56" s="25"/>
      <c r="M56" s="22"/>
      <c r="N56" s="22"/>
      <c r="O56" s="22"/>
      <c r="P56" s="22"/>
      <c r="Q56" s="22"/>
      <c r="R56" s="26">
        <f t="shared" si="1"/>
        <v>176064.75000000003</v>
      </c>
    </row>
    <row r="57" spans="1:18" ht="18">
      <c r="A57" s="15">
        <v>53</v>
      </c>
      <c r="B57" s="30" t="s">
        <v>71</v>
      </c>
      <c r="C57" s="22">
        <v>9362.33</v>
      </c>
      <c r="D57" s="22">
        <v>161.69</v>
      </c>
      <c r="E57" s="22">
        <v>129.37</v>
      </c>
      <c r="F57" s="23"/>
      <c r="G57" s="22"/>
      <c r="H57" s="22"/>
      <c r="I57" s="24"/>
      <c r="J57" s="22"/>
      <c r="K57" s="22"/>
      <c r="L57" s="25"/>
      <c r="M57" s="22"/>
      <c r="N57" s="22"/>
      <c r="O57" s="22"/>
      <c r="P57" s="22"/>
      <c r="Q57" s="22"/>
      <c r="R57" s="26">
        <f t="shared" si="1"/>
        <v>9653.390000000001</v>
      </c>
    </row>
    <row r="58" spans="1:18" ht="18">
      <c r="A58" s="27">
        <v>54</v>
      </c>
      <c r="B58" s="30" t="s">
        <v>72</v>
      </c>
      <c r="C58" s="22">
        <v>21839.98</v>
      </c>
      <c r="D58" s="22">
        <v>1640.95</v>
      </c>
      <c r="E58" s="22">
        <v>1312.73</v>
      </c>
      <c r="F58" s="23">
        <v>12976.36</v>
      </c>
      <c r="G58" s="22">
        <v>3310.12</v>
      </c>
      <c r="H58" s="22">
        <v>2678.98</v>
      </c>
      <c r="I58" s="24"/>
      <c r="J58" s="22"/>
      <c r="K58" s="22"/>
      <c r="L58" s="25">
        <v>360</v>
      </c>
      <c r="M58" s="22"/>
      <c r="N58" s="22"/>
      <c r="O58" s="22"/>
      <c r="P58" s="22"/>
      <c r="Q58" s="22"/>
      <c r="R58" s="26">
        <f t="shared" si="1"/>
        <v>44119.12000000001</v>
      </c>
    </row>
    <row r="59" spans="1:18" ht="18">
      <c r="A59" s="15">
        <v>55</v>
      </c>
      <c r="B59" s="30" t="s">
        <v>73</v>
      </c>
      <c r="C59" s="22">
        <v>32308.08</v>
      </c>
      <c r="D59" s="22">
        <v>5305.46</v>
      </c>
      <c r="E59" s="22">
        <v>4244.27</v>
      </c>
      <c r="F59" s="23"/>
      <c r="G59" s="22">
        <v>486.24</v>
      </c>
      <c r="H59" s="22"/>
      <c r="I59" s="24"/>
      <c r="J59" s="22"/>
      <c r="K59" s="22">
        <v>633.36</v>
      </c>
      <c r="L59" s="25"/>
      <c r="M59" s="22"/>
      <c r="N59" s="22"/>
      <c r="O59" s="22"/>
      <c r="P59" s="22"/>
      <c r="Q59" s="22"/>
      <c r="R59" s="26">
        <f t="shared" si="1"/>
        <v>42977.409999999996</v>
      </c>
    </row>
    <row r="60" spans="1:18" ht="18">
      <c r="A60" s="27">
        <v>56</v>
      </c>
      <c r="B60" s="30" t="s">
        <v>74</v>
      </c>
      <c r="C60" s="22">
        <v>85157.08</v>
      </c>
      <c r="D60" s="22">
        <v>11037.56</v>
      </c>
      <c r="E60" s="22">
        <v>8830.24</v>
      </c>
      <c r="F60" s="23">
        <v>5915.43</v>
      </c>
      <c r="G60" s="22">
        <v>1136.71</v>
      </c>
      <c r="H60" s="22">
        <v>681.42</v>
      </c>
      <c r="I60" s="24">
        <v>328.8</v>
      </c>
      <c r="J60" s="22"/>
      <c r="K60" s="22"/>
      <c r="L60" s="25">
        <v>240</v>
      </c>
      <c r="M60" s="22"/>
      <c r="N60" s="22"/>
      <c r="O60" s="22"/>
      <c r="P60" s="22"/>
      <c r="Q60" s="22"/>
      <c r="R60" s="26">
        <f t="shared" si="1"/>
        <v>113327.24</v>
      </c>
    </row>
    <row r="61" spans="1:18" ht="18">
      <c r="A61" s="15">
        <v>57</v>
      </c>
      <c r="B61" s="30" t="s">
        <v>75</v>
      </c>
      <c r="C61" s="22">
        <v>35802.45</v>
      </c>
      <c r="D61" s="22">
        <v>4423.24</v>
      </c>
      <c r="E61" s="22">
        <v>3538.61</v>
      </c>
      <c r="F61" s="23"/>
      <c r="G61" s="22">
        <v>978.26</v>
      </c>
      <c r="H61" s="22"/>
      <c r="I61" s="24"/>
      <c r="J61" s="22"/>
      <c r="K61" s="22"/>
      <c r="L61" s="25"/>
      <c r="M61" s="22"/>
      <c r="N61" s="22"/>
      <c r="O61" s="22"/>
      <c r="P61" s="22"/>
      <c r="Q61" s="22"/>
      <c r="R61" s="26">
        <f t="shared" si="1"/>
        <v>44742.56</v>
      </c>
    </row>
    <row r="62" spans="1:18" ht="18">
      <c r="A62" s="27">
        <v>58</v>
      </c>
      <c r="B62" s="30" t="s">
        <v>76</v>
      </c>
      <c r="C62" s="22">
        <v>139626.42</v>
      </c>
      <c r="D62" s="22">
        <v>10307.72</v>
      </c>
      <c r="E62" s="22">
        <v>8368.99</v>
      </c>
      <c r="F62" s="23">
        <v>291068.89</v>
      </c>
      <c r="G62" s="22">
        <v>8745.45</v>
      </c>
      <c r="H62" s="22">
        <v>10427.86</v>
      </c>
      <c r="I62" s="24">
        <v>4803.93</v>
      </c>
      <c r="J62" s="22"/>
      <c r="K62" s="22">
        <v>66015.56</v>
      </c>
      <c r="L62" s="25">
        <v>2100</v>
      </c>
      <c r="M62" s="22"/>
      <c r="N62" s="22"/>
      <c r="O62" s="22">
        <v>5086.8</v>
      </c>
      <c r="P62" s="22"/>
      <c r="Q62" s="22"/>
      <c r="R62" s="26">
        <f t="shared" si="1"/>
        <v>546551.6200000001</v>
      </c>
    </row>
    <row r="63" spans="1:18" ht="18">
      <c r="A63" s="15">
        <v>59</v>
      </c>
      <c r="B63" s="30" t="s">
        <v>77</v>
      </c>
      <c r="C63" s="22">
        <v>27402.62</v>
      </c>
      <c r="D63" s="22">
        <v>1521.78</v>
      </c>
      <c r="E63" s="22">
        <v>1217.47</v>
      </c>
      <c r="F63" s="22"/>
      <c r="G63" s="43">
        <v>927.63</v>
      </c>
      <c r="H63" s="22">
        <v>2339.78</v>
      </c>
      <c r="I63" s="24"/>
      <c r="J63" s="22"/>
      <c r="K63" s="22"/>
      <c r="L63" s="25">
        <v>480</v>
      </c>
      <c r="M63" s="22"/>
      <c r="N63" s="22"/>
      <c r="O63" s="22"/>
      <c r="P63" s="22"/>
      <c r="Q63" s="22"/>
      <c r="R63" s="26">
        <f t="shared" si="1"/>
        <v>33889.28</v>
      </c>
    </row>
    <row r="64" spans="1:18" ht="18">
      <c r="A64" s="27">
        <v>60</v>
      </c>
      <c r="B64" s="45" t="s">
        <v>78</v>
      </c>
      <c r="C64" s="22">
        <v>7454.86</v>
      </c>
      <c r="D64" s="22">
        <v>1077.26</v>
      </c>
      <c r="E64" s="22">
        <v>861.88</v>
      </c>
      <c r="F64" s="23"/>
      <c r="G64" s="22"/>
      <c r="H64" s="22"/>
      <c r="I64" s="24"/>
      <c r="J64" s="22"/>
      <c r="K64" s="22"/>
      <c r="L64" s="25"/>
      <c r="M64" s="22"/>
      <c r="N64" s="22"/>
      <c r="O64" s="22"/>
      <c r="P64" s="22"/>
      <c r="Q64" s="22"/>
      <c r="R64" s="26">
        <f t="shared" si="1"/>
        <v>9393.999999999998</v>
      </c>
    </row>
    <row r="65" spans="1:18" ht="18">
      <c r="A65" s="15">
        <v>61</v>
      </c>
      <c r="B65" s="45" t="s">
        <v>79</v>
      </c>
      <c r="C65" s="22">
        <v>8196.86</v>
      </c>
      <c r="D65" s="22">
        <v>269.28</v>
      </c>
      <c r="E65" s="22">
        <v>215.47</v>
      </c>
      <c r="F65" s="23"/>
      <c r="G65" s="22">
        <v>88.4</v>
      </c>
      <c r="H65" s="22"/>
      <c r="I65" s="24"/>
      <c r="J65" s="22"/>
      <c r="K65" s="22"/>
      <c r="L65" s="25"/>
      <c r="M65" s="22"/>
      <c r="N65" s="22"/>
      <c r="O65" s="22"/>
      <c r="P65" s="22"/>
      <c r="Q65" s="22"/>
      <c r="R65" s="26">
        <f t="shared" si="1"/>
        <v>8770.01</v>
      </c>
    </row>
    <row r="66" spans="1:18" ht="18">
      <c r="A66" s="27">
        <v>62</v>
      </c>
      <c r="B66" s="28" t="s">
        <v>80</v>
      </c>
      <c r="C66" s="22">
        <v>11077.19</v>
      </c>
      <c r="D66" s="22">
        <v>1929.35</v>
      </c>
      <c r="E66" s="22">
        <v>1543.48</v>
      </c>
      <c r="F66" s="23"/>
      <c r="G66" s="22">
        <v>1607.48</v>
      </c>
      <c r="H66" s="22"/>
      <c r="I66" s="24"/>
      <c r="J66" s="22"/>
      <c r="K66" s="22"/>
      <c r="L66" s="25"/>
      <c r="M66" s="22"/>
      <c r="N66" s="22"/>
      <c r="O66" s="22"/>
      <c r="P66" s="22"/>
      <c r="Q66" s="22"/>
      <c r="R66" s="26">
        <f t="shared" si="1"/>
        <v>16157.5</v>
      </c>
    </row>
    <row r="67" spans="1:18" ht="18">
      <c r="A67" s="15">
        <v>63</v>
      </c>
      <c r="B67" s="28" t="s">
        <v>81</v>
      </c>
      <c r="C67" s="22">
        <v>20531.01</v>
      </c>
      <c r="D67" s="22">
        <v>2390.53</v>
      </c>
      <c r="E67" s="22">
        <v>1912.52</v>
      </c>
      <c r="F67" s="23"/>
      <c r="G67" s="22">
        <v>529.75</v>
      </c>
      <c r="H67" s="22"/>
      <c r="I67" s="24"/>
      <c r="J67" s="22"/>
      <c r="K67" s="22"/>
      <c r="L67" s="25"/>
      <c r="M67" s="22"/>
      <c r="N67" s="22"/>
      <c r="O67" s="22"/>
      <c r="P67" s="22"/>
      <c r="Q67" s="22"/>
      <c r="R67" s="26">
        <f t="shared" si="1"/>
        <v>25363.809999999998</v>
      </c>
    </row>
    <row r="68" spans="1:18" ht="18">
      <c r="A68" s="27">
        <v>64</v>
      </c>
      <c r="B68" s="30" t="s">
        <v>82</v>
      </c>
      <c r="C68" s="22">
        <v>30610.65</v>
      </c>
      <c r="D68" s="22">
        <v>1407.99</v>
      </c>
      <c r="E68" s="22">
        <v>1126.39</v>
      </c>
      <c r="F68" s="23">
        <v>4514.44</v>
      </c>
      <c r="G68" s="22">
        <v>2204.87</v>
      </c>
      <c r="H68" s="22">
        <v>9783.09</v>
      </c>
      <c r="I68" s="24">
        <v>10718.99</v>
      </c>
      <c r="J68" s="22"/>
      <c r="K68" s="22">
        <v>1235.8</v>
      </c>
      <c r="L68" s="25">
        <v>2460</v>
      </c>
      <c r="M68" s="22"/>
      <c r="N68" s="22"/>
      <c r="O68" s="22"/>
      <c r="P68" s="22"/>
      <c r="Q68" s="22"/>
      <c r="R68" s="26">
        <f t="shared" si="1"/>
        <v>64062.22000000001</v>
      </c>
    </row>
    <row r="69" spans="1:18" ht="18">
      <c r="A69" s="15">
        <v>65</v>
      </c>
      <c r="B69" s="30" t="s">
        <v>83</v>
      </c>
      <c r="C69" s="22">
        <v>18062.53</v>
      </c>
      <c r="D69" s="22">
        <v>831.65</v>
      </c>
      <c r="E69" s="22">
        <v>665.34</v>
      </c>
      <c r="F69" s="23"/>
      <c r="G69" s="22">
        <v>210.39</v>
      </c>
      <c r="H69" s="22"/>
      <c r="I69" s="24"/>
      <c r="J69" s="22"/>
      <c r="K69" s="22"/>
      <c r="L69" s="25"/>
      <c r="M69" s="22"/>
      <c r="N69" s="22"/>
      <c r="O69" s="22"/>
      <c r="P69" s="22"/>
      <c r="Q69" s="22"/>
      <c r="R69" s="26">
        <f aca="true" t="shared" si="2" ref="R69:R75">C69+D69+E69+F69+G69+H69+I69+J69+K69+L69+M69+N69+O69+P69+Q69</f>
        <v>19769.91</v>
      </c>
    </row>
    <row r="70" spans="1:18" ht="18">
      <c r="A70" s="27">
        <v>66</v>
      </c>
      <c r="B70" s="30" t="s">
        <v>84</v>
      </c>
      <c r="C70" s="22">
        <v>20618.14</v>
      </c>
      <c r="D70" s="22">
        <v>1895.89</v>
      </c>
      <c r="E70" s="22">
        <v>1516.78</v>
      </c>
      <c r="F70" s="23"/>
      <c r="G70" s="22">
        <v>2141.96</v>
      </c>
      <c r="H70" s="22"/>
      <c r="I70" s="24"/>
      <c r="J70" s="22"/>
      <c r="K70" s="22"/>
      <c r="L70" s="25"/>
      <c r="M70" s="22"/>
      <c r="N70" s="22"/>
      <c r="O70" s="22"/>
      <c r="P70" s="22"/>
      <c r="Q70" s="22"/>
      <c r="R70" s="26">
        <f t="shared" si="2"/>
        <v>26172.769999999997</v>
      </c>
    </row>
    <row r="71" spans="1:18" ht="18">
      <c r="A71" s="15">
        <v>67</v>
      </c>
      <c r="B71" s="30" t="s">
        <v>85</v>
      </c>
      <c r="C71" s="22">
        <v>83987.06</v>
      </c>
      <c r="D71" s="22">
        <v>8987.22</v>
      </c>
      <c r="E71" s="22">
        <v>7135.91</v>
      </c>
      <c r="F71" s="46">
        <v>3943.62</v>
      </c>
      <c r="G71" s="22">
        <v>1526.94</v>
      </c>
      <c r="H71" s="47"/>
      <c r="I71" s="48"/>
      <c r="J71" s="49"/>
      <c r="K71" s="47"/>
      <c r="L71" s="50"/>
      <c r="M71" s="49"/>
      <c r="N71" s="49"/>
      <c r="O71" s="49"/>
      <c r="P71" s="49"/>
      <c r="Q71" s="49"/>
      <c r="R71" s="26">
        <f t="shared" si="2"/>
        <v>105580.75</v>
      </c>
    </row>
    <row r="72" spans="1:18" ht="18">
      <c r="A72" s="27">
        <v>68</v>
      </c>
      <c r="B72" s="30" t="s">
        <v>86</v>
      </c>
      <c r="C72" s="22">
        <v>10713.84</v>
      </c>
      <c r="D72" s="22">
        <v>2832.74</v>
      </c>
      <c r="E72" s="22">
        <v>2266.1</v>
      </c>
      <c r="F72" s="23"/>
      <c r="G72" s="25">
        <v>108.54</v>
      </c>
      <c r="H72" s="22"/>
      <c r="I72" s="24"/>
      <c r="J72" s="22"/>
      <c r="K72" s="22"/>
      <c r="L72" s="25"/>
      <c r="M72" s="22"/>
      <c r="N72" s="22"/>
      <c r="O72" s="22"/>
      <c r="P72" s="22"/>
      <c r="Q72" s="22"/>
      <c r="R72" s="26">
        <f t="shared" si="2"/>
        <v>15921.220000000001</v>
      </c>
    </row>
    <row r="73" spans="1:18" ht="18">
      <c r="A73" s="15">
        <v>69</v>
      </c>
      <c r="B73" s="51" t="s">
        <v>87</v>
      </c>
      <c r="C73" s="52">
        <v>156235.06</v>
      </c>
      <c r="D73" s="52">
        <v>12316.96</v>
      </c>
      <c r="E73" s="52">
        <v>9853.53</v>
      </c>
      <c r="F73" s="53">
        <v>7296.52</v>
      </c>
      <c r="G73" s="52">
        <v>8774.83</v>
      </c>
      <c r="H73" s="54">
        <v>32948.93</v>
      </c>
      <c r="I73" s="55">
        <v>10749.14</v>
      </c>
      <c r="J73" s="56"/>
      <c r="K73" s="57"/>
      <c r="L73" s="58">
        <v>8280</v>
      </c>
      <c r="M73" s="54">
        <v>720</v>
      </c>
      <c r="N73" s="56"/>
      <c r="O73" s="56"/>
      <c r="P73" s="56"/>
      <c r="Q73" s="56"/>
      <c r="R73" s="26">
        <f t="shared" si="2"/>
        <v>247174.96999999997</v>
      </c>
    </row>
    <row r="74" spans="1:18" ht="18.75" thickBot="1">
      <c r="A74" s="59">
        <v>70</v>
      </c>
      <c r="B74" s="51" t="s">
        <v>88</v>
      </c>
      <c r="C74" s="52">
        <v>27372.6</v>
      </c>
      <c r="D74" s="52">
        <v>2027.83</v>
      </c>
      <c r="E74" s="52">
        <v>1622.26</v>
      </c>
      <c r="F74" s="53"/>
      <c r="G74" s="52">
        <v>825.7</v>
      </c>
      <c r="H74" s="57"/>
      <c r="I74" s="60"/>
      <c r="J74" s="56"/>
      <c r="K74" s="56"/>
      <c r="L74" s="61"/>
      <c r="M74" s="56"/>
      <c r="N74" s="56"/>
      <c r="O74" s="56"/>
      <c r="P74" s="56"/>
      <c r="Q74" s="56"/>
      <c r="R74" s="62">
        <f t="shared" si="2"/>
        <v>31848.39</v>
      </c>
    </row>
    <row r="75" spans="1:18" ht="18.75" thickBot="1">
      <c r="A75" s="63"/>
      <c r="B75" s="64" t="s">
        <v>89</v>
      </c>
      <c r="C75" s="65">
        <f aca="true" t="shared" si="3" ref="C75:Q75">SUM(C5:C74)</f>
        <v>4969824.410000002</v>
      </c>
      <c r="D75" s="65">
        <f t="shared" si="3"/>
        <v>312617.52000000014</v>
      </c>
      <c r="E75" s="65">
        <f t="shared" si="3"/>
        <v>250149.44999999995</v>
      </c>
      <c r="F75" s="66">
        <f t="shared" si="3"/>
        <v>1310185.25</v>
      </c>
      <c r="G75" s="65">
        <f t="shared" si="3"/>
        <v>262475.05000000005</v>
      </c>
      <c r="H75" s="65">
        <f t="shared" si="3"/>
        <v>560584.3300000001</v>
      </c>
      <c r="I75" s="65">
        <f t="shared" si="3"/>
        <v>362765.49</v>
      </c>
      <c r="J75" s="65">
        <f t="shared" si="3"/>
        <v>78919.45000000001</v>
      </c>
      <c r="K75" s="65">
        <f t="shared" si="3"/>
        <v>390108.08999999997</v>
      </c>
      <c r="L75" s="67">
        <f t="shared" si="3"/>
        <v>140820</v>
      </c>
      <c r="M75" s="65">
        <f t="shared" si="3"/>
        <v>7920</v>
      </c>
      <c r="N75" s="65">
        <f t="shared" si="3"/>
        <v>3998.7</v>
      </c>
      <c r="O75" s="65">
        <f t="shared" si="3"/>
        <v>5086.8</v>
      </c>
      <c r="P75" s="65">
        <f t="shared" si="3"/>
        <v>15374.330000000002</v>
      </c>
      <c r="Q75" s="65">
        <f t="shared" si="3"/>
        <v>0</v>
      </c>
      <c r="R75" s="68">
        <f t="shared" si="2"/>
        <v>8670828.870000003</v>
      </c>
    </row>
    <row r="76" spans="1:18" ht="18">
      <c r="A76" s="32"/>
      <c r="B76" s="32" t="s">
        <v>90</v>
      </c>
      <c r="C76" s="43"/>
      <c r="D76" s="43"/>
      <c r="E76" s="43"/>
      <c r="F76" s="69"/>
      <c r="G76" s="43"/>
      <c r="H76" s="43"/>
      <c r="I76" s="70"/>
      <c r="J76" s="43"/>
      <c r="K76" s="43"/>
      <c r="L76" s="71"/>
      <c r="M76" s="43"/>
      <c r="N76" s="43"/>
      <c r="O76" s="43"/>
      <c r="P76" s="43"/>
      <c r="Q76" s="43"/>
      <c r="R76" s="43"/>
    </row>
    <row r="77" spans="1:18" ht="18">
      <c r="A77" s="32"/>
      <c r="B77" s="32" t="s">
        <v>91</v>
      </c>
      <c r="C77" s="43">
        <f>C75+D75+E75+F75+G75+H75+I75+J75+K75+L75+M75+N75+O75+P75+Q75</f>
        <v>8670828.870000003</v>
      </c>
      <c r="D77" s="43"/>
      <c r="E77" s="43"/>
      <c r="F77" s="69"/>
      <c r="G77" s="43"/>
      <c r="H77" s="43"/>
      <c r="I77" s="70"/>
      <c r="J77" s="43"/>
      <c r="K77" s="43"/>
      <c r="L77" s="71"/>
      <c r="M77" s="43"/>
      <c r="N77" s="43"/>
      <c r="O77" s="43"/>
      <c r="P77" s="43"/>
      <c r="Q77" s="43"/>
      <c r="R77" s="43"/>
    </row>
    <row r="78" spans="1:18" ht="18">
      <c r="A78" s="32"/>
      <c r="B78" s="32" t="s">
        <v>92</v>
      </c>
      <c r="C78" s="43">
        <f>C75+D75+F75</f>
        <v>6592627.1800000025</v>
      </c>
      <c r="D78" s="43"/>
      <c r="E78" s="43"/>
      <c r="F78" s="69"/>
      <c r="G78" s="43"/>
      <c r="H78" s="43"/>
      <c r="I78" s="70" t="s">
        <v>93</v>
      </c>
      <c r="J78" s="43"/>
      <c r="K78" s="43"/>
      <c r="L78" s="71"/>
      <c r="M78" s="43" t="s">
        <v>94</v>
      </c>
      <c r="N78" s="43"/>
      <c r="O78" s="43"/>
      <c r="P78" s="43"/>
      <c r="Q78" s="43"/>
      <c r="R78" s="43"/>
    </row>
    <row r="79" spans="1:18" ht="18">
      <c r="A79" s="32"/>
      <c r="B79" s="32" t="s">
        <v>95</v>
      </c>
      <c r="C79" s="43">
        <f>E75</f>
        <v>250149.44999999995</v>
      </c>
      <c r="D79" s="43"/>
      <c r="E79" s="43"/>
      <c r="F79" s="69"/>
      <c r="G79" s="43"/>
      <c r="H79" s="43"/>
      <c r="I79" s="70"/>
      <c r="J79" s="43"/>
      <c r="K79" s="43"/>
      <c r="L79" s="71"/>
      <c r="M79" s="43" t="s">
        <v>96</v>
      </c>
      <c r="N79" s="43"/>
      <c r="O79" s="43"/>
      <c r="P79" s="43"/>
      <c r="Q79" s="43"/>
      <c r="R79" s="43"/>
    </row>
    <row r="80" spans="1:18" ht="18">
      <c r="A80" s="32"/>
      <c r="B80" s="32" t="s">
        <v>97</v>
      </c>
      <c r="C80" s="43">
        <f>G75+H75+I75+J75+K75+L75+M75+N75+O75+P75+Q75</f>
        <v>1828052.2400000002</v>
      </c>
      <c r="D80" s="43"/>
      <c r="E80" s="43"/>
      <c r="F80" s="69"/>
      <c r="G80" s="43"/>
      <c r="H80" s="43"/>
      <c r="I80" s="70"/>
      <c r="J80" s="43"/>
      <c r="K80" s="43"/>
      <c r="L80" s="71"/>
      <c r="M80" s="43"/>
      <c r="N80" s="43"/>
      <c r="O80" s="43"/>
      <c r="P80" s="43"/>
      <c r="Q80" s="43"/>
      <c r="R80" s="43"/>
    </row>
    <row r="83" spans="4:7" ht="12.75">
      <c r="D83" s="72"/>
      <c r="E83" s="72"/>
      <c r="G83" s="72"/>
    </row>
    <row r="85" ht="12.75">
      <c r="E85" s="72"/>
    </row>
  </sheetData>
  <sheetProtection/>
  <mergeCells count="1">
    <mergeCell ref="G2:L2"/>
  </mergeCells>
  <printOptions/>
  <pageMargins left="0.15748031496062992" right="0.1968503937007874" top="0.1968503937007874" bottom="0.1968503937007874" header="0.1968503937007874" footer="0.1181102362204724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meilie</dc:creator>
  <cp:keywords/>
  <dc:description/>
  <cp:lastModifiedBy>mircea</cp:lastModifiedBy>
  <cp:lastPrinted>2015-04-15T12:16:15Z</cp:lastPrinted>
  <dcterms:created xsi:type="dcterms:W3CDTF">2015-04-15T11:40:24Z</dcterms:created>
  <dcterms:modified xsi:type="dcterms:W3CDTF">2015-04-15T12:18:22Z</dcterms:modified>
  <cp:category/>
  <cp:version/>
  <cp:contentType/>
  <cp:contentStatus/>
</cp:coreProperties>
</file>