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515" activeTab="0"/>
  </bookViews>
  <sheets>
    <sheet name="valoare contractata si realizat" sheetId="1" r:id="rId1"/>
  </sheets>
  <externalReferences>
    <externalReference r:id="rId4"/>
  </externalReferences>
  <definedNames>
    <definedName name="_xlnm._FilterDatabase" localSheetId="0" hidden="1">'valoare contractata si realizat'!$A$9:$D$15</definedName>
    <definedName name="_xlfn.BAHTTEXT" hidden="1">#NAME?</definedName>
    <definedName name="_xlnm.Print_Area" localSheetId="0">'valoare contractata si realizat'!$A$1:$CH$20</definedName>
    <definedName name="_xlnm.Print_Titles" localSheetId="0">'valoare contractata si realizat'!$A:$D,'valoare contractata si realizat'!$7:$9</definedName>
  </definedNames>
  <calcPr fullCalcOnLoad="1"/>
</workbook>
</file>

<file path=xl/comments1.xml><?xml version="1.0" encoding="utf-8"?>
<comments xmlns="http://schemas.openxmlformats.org/spreadsheetml/2006/main">
  <authors>
    <author>Florentina VISAN</author>
  </authors>
  <commentList>
    <comment ref="C2" authorId="0">
      <text>
        <r>
          <rPr>
            <b/>
            <sz val="9"/>
            <rFont val="Tahoma"/>
            <family val="0"/>
          </rPr>
          <t>Florentina VISAN: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<sst xmlns="http://schemas.openxmlformats.org/spreadsheetml/2006/main" count="143" uniqueCount="53">
  <si>
    <t>mii lei</t>
  </si>
  <si>
    <t>Nr. Crt.</t>
  </si>
  <si>
    <t>Județ</t>
  </si>
  <si>
    <t>Cod CNAS</t>
  </si>
  <si>
    <t>Denumirea unităţii sanitare cu paturi</t>
  </si>
  <si>
    <t xml:space="preserve"> ACUTI DRG/non DRG</t>
  </si>
  <si>
    <t xml:space="preserve">CRONICI
</t>
  </si>
  <si>
    <t xml:space="preserve">SPITALIZARE DE ZI
</t>
  </si>
  <si>
    <t>1=2+3…..+13</t>
  </si>
  <si>
    <t>TOTAL</t>
  </si>
  <si>
    <t>x</t>
  </si>
  <si>
    <t>VS</t>
  </si>
  <si>
    <t>VS01</t>
  </si>
  <si>
    <t>Spitalul Judetean de Urgenta Vaslui</t>
  </si>
  <si>
    <t>VS02</t>
  </si>
  <si>
    <t>Spitalul Municipal de Urgenta "Elena Beldiman" Barlad</t>
  </si>
  <si>
    <t>VS04</t>
  </si>
  <si>
    <t>Spitalul Municipal "Dimitrie Castroian" Husi</t>
  </si>
  <si>
    <t>VS07</t>
  </si>
  <si>
    <t>Spitalul de Psihiatrie Murgeni</t>
  </si>
  <si>
    <t>VS11</t>
  </si>
  <si>
    <t>Spitalis SRL - Punct de lucru Negresti</t>
  </si>
  <si>
    <t>Valoare decontata aferenta lunii ianuarie</t>
  </si>
  <si>
    <t>Valoare decontata aferenta lunii februarie</t>
  </si>
  <si>
    <t>Valoare decontata aferenta lunii martie</t>
  </si>
  <si>
    <t>Valoare decontata aferenta lunii aprilie</t>
  </si>
  <si>
    <t>Valoare decontata aferenta lunii mai</t>
  </si>
  <si>
    <t>Valoare decontata aferenta perioadei ianuarie - mai, din care:</t>
  </si>
  <si>
    <t>Valoare contractata aferenta lunii ianuarie</t>
  </si>
  <si>
    <t>Valoare contractata aferenta lunii februarie</t>
  </si>
  <si>
    <t>Valoare contractata aferenta lunii martie</t>
  </si>
  <si>
    <t>Valoare contractata aferenta lunii aprilie</t>
  </si>
  <si>
    <t>Valoare contractata aferenta lunii mai</t>
  </si>
  <si>
    <t>Valoare contractata aferenta lunii iunie</t>
  </si>
  <si>
    <t>Valoare contractata aferenta lunii iulie</t>
  </si>
  <si>
    <t>Valoare contractata aferenta lunii august</t>
  </si>
  <si>
    <t>Valoare contractata aferenta lunii septembrie</t>
  </si>
  <si>
    <t>Valoare contractata aferenta lunii octombrie</t>
  </si>
  <si>
    <t>Valoare contractata aferenta lunii noiembrie</t>
  </si>
  <si>
    <t>Valoare contractata aferenta lunii decembrie</t>
  </si>
  <si>
    <t>Valoare serviciilor realizate aferenta lunii ianuarie</t>
  </si>
  <si>
    <t>Valoare serviciilor realizate aferenta lunii februarie</t>
  </si>
  <si>
    <t>Valoare serviciilor realizate aferenta lunii martie</t>
  </si>
  <si>
    <t>Valoare serviciilor realizate aferenta lunii aprilie</t>
  </si>
  <si>
    <t>Valoare serviciilor realizate aferenta lunii mai</t>
  </si>
  <si>
    <r>
      <t>Valoare contractata aferenta perioadei ianuarie - decembrie</t>
    </r>
    <r>
      <rPr>
        <b/>
        <sz val="9"/>
        <color indexed="10"/>
        <rFont val="Palatino Linotype"/>
        <family val="1"/>
      </rPr>
      <t xml:space="preserve">*), </t>
    </r>
    <r>
      <rPr>
        <b/>
        <sz val="9"/>
        <rFont val="Palatino Linotype"/>
        <family val="1"/>
      </rPr>
      <t>din care:</t>
    </r>
  </si>
  <si>
    <t>Valoare serviciilor realizate aferenta perioadei ianuarie - mai, din care:</t>
  </si>
  <si>
    <t>Intocmit:</t>
  </si>
  <si>
    <t>Suma ramasa necontractata ( se va completa suma pe total judet)</t>
  </si>
  <si>
    <t>Valoarea regularizarilor in limita contractelor incheiatate</t>
  </si>
  <si>
    <t>Valoare decontata regularizari</t>
  </si>
  <si>
    <t xml:space="preserve">Situatia sumelor contractate, realizate si decontate de CAS VASLUI cu unitatile sanitare cu paturi din CREDITELE DE ANGAJAMENT aprobate la paragraful SPITALE GENERALE </t>
  </si>
  <si>
    <t>Ing. Marcel Andrei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</si>
</sst>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#,##0.00_ ;[Red]\-#,##0.00\ "/>
    <numFmt numFmtId="174" formatCode="#,##0.0000"/>
    <numFmt numFmtId="175" formatCode="#,##0.0"/>
    <numFmt numFmtId="176" formatCode="#,##0.0_ ;[Red]\-#,##0.0\ "/>
    <numFmt numFmtId="177" formatCode="0.0_ ;[Red]\-0.0\ "/>
    <numFmt numFmtId="178" formatCode="0_ ;[Red]\-0\ "/>
    <numFmt numFmtId="179" formatCode="#,##0.00;[Red]#,##0.00"/>
    <numFmt numFmtId="180" formatCode="#,##0;[Red]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\ _L_E_I_-;\-* #,##0\ _L_E_I_-;_-* &quot;-&quot;\ _L_E_I_-;_-@_-"/>
    <numFmt numFmtId="186" formatCode="_-* #,##0.00\ _L_E_I_-;\-* #,##0.00\ _L_E_I_-;_-* &quot;-&quot;??\ _L_E_I_-;_-@_-"/>
    <numFmt numFmtId="187" formatCode="dd/mm/yy;@"/>
    <numFmt numFmtId="188" formatCode="_-* #,##0\ _l_e_i_-;\-* #,##0\ _l_e_i_-;_-* &quot;-&quot;??\ _l_e_i_-;_-@_-"/>
    <numFmt numFmtId="189" formatCode="[$-418]d\ mmmm\ yyyy;@"/>
    <numFmt numFmtId="190" formatCode="0.0%"/>
    <numFmt numFmtId="191" formatCode="#,##0.000"/>
    <numFmt numFmtId="192" formatCode="&quot;Da&quot;;&quot;Da&quot;;&quot;Nu&quot;"/>
    <numFmt numFmtId="193" formatCode="&quot;Adevărat&quot;;&quot;Adevărat&quot;;&quot;Fals&quot;"/>
    <numFmt numFmtId="194" formatCode="&quot;Activat&quot;;&quot;Activat&quot;;&quot;Dezactivat&quot;"/>
    <numFmt numFmtId="195" formatCode="0.00_ ;[Red]\-0.00\ "/>
    <numFmt numFmtId="196" formatCode="#,##0.00000"/>
    <numFmt numFmtId="197" formatCode="#,##0.000000"/>
    <numFmt numFmtId="198" formatCode="#,##0.0000000"/>
    <numFmt numFmtId="199" formatCode="#,##0.00000000"/>
    <numFmt numFmtId="200" formatCode="0.0"/>
    <numFmt numFmtId="201" formatCode="0.000"/>
    <numFmt numFmtId="202" formatCode="0.0000"/>
    <numFmt numFmtId="203" formatCode="0.00;[Red]0.00"/>
    <numFmt numFmtId="204" formatCode="[$-409]dddd\,\ mmmm\ dd\,\ yyyy"/>
    <numFmt numFmtId="205" formatCode="[$-409]h:mm:ss\ AM/PM"/>
    <numFmt numFmtId="206" formatCode="[$-F400]h:mm:ss\ AM/PM"/>
    <numFmt numFmtId="207" formatCode="0_);[Red]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9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sz val="9"/>
      <name val="Palatino Linotype"/>
      <family val="1"/>
    </font>
    <font>
      <i/>
      <sz val="9"/>
      <name val="Palatino Linotype"/>
      <family val="1"/>
    </font>
    <font>
      <b/>
      <i/>
      <sz val="10"/>
      <name val="Palatino Linotype"/>
      <family val="1"/>
    </font>
    <font>
      <sz val="9"/>
      <color indexed="10"/>
      <name val="Palatino Linotype"/>
      <family val="1"/>
    </font>
    <font>
      <b/>
      <sz val="9"/>
      <color indexed="10"/>
      <name val="Palatino Linotype"/>
      <family val="1"/>
    </font>
    <font>
      <sz val="9"/>
      <color indexed="8"/>
      <name val="Palatino Linotype"/>
      <family val="1"/>
    </font>
    <font>
      <b/>
      <sz val="9"/>
      <name val="Tahoma"/>
      <family val="0"/>
    </font>
    <font>
      <sz val="9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6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3" fontId="25" fillId="22" borderId="10" xfId="0" applyNumberFormat="1" applyFont="1" applyFill="1" applyBorder="1" applyAlignment="1">
      <alignment horizontal="center" vertical="center" wrapText="1"/>
    </xf>
    <xf numFmtId="3" fontId="25" fillId="3" borderId="10" xfId="0" applyNumberFormat="1" applyFont="1" applyFill="1" applyBorder="1" applyAlignment="1">
      <alignment horizontal="center" vertical="center" wrapText="1"/>
    </xf>
    <xf numFmtId="3" fontId="26" fillId="4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3" fontId="21" fillId="4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49" fontId="32" fillId="0" borderId="10" xfId="73" applyNumberFormat="1" applyFont="1" applyFill="1" applyBorder="1" applyAlignment="1" applyProtection="1">
      <alignment horizontal="center" wrapText="1"/>
      <protection locked="0"/>
    </xf>
    <xf numFmtId="4" fontId="32" fillId="0" borderId="10" xfId="73" applyNumberFormat="1" applyFont="1" applyFill="1" applyBorder="1" applyAlignment="1">
      <alignment horizontal="left" wrapText="1"/>
      <protection/>
    </xf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/>
    </xf>
    <xf numFmtId="3" fontId="25" fillId="4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/>
    </xf>
    <xf numFmtId="4" fontId="21" fillId="4" borderId="1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/>
    </xf>
    <xf numFmtId="3" fontId="26" fillId="4" borderId="12" xfId="0" applyNumberFormat="1" applyFont="1" applyFill="1" applyBorder="1" applyAlignment="1">
      <alignment horizontal="center" vertical="center" wrapText="1"/>
    </xf>
    <xf numFmtId="3" fontId="21" fillId="4" borderId="13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1" fillId="22" borderId="10" xfId="0" applyNumberFormat="1" applyFont="1" applyFill="1" applyBorder="1" applyAlignment="1">
      <alignment horizontal="center" vertical="center" wrapText="1"/>
    </xf>
    <xf numFmtId="3" fontId="21" fillId="22" borderId="12" xfId="0" applyNumberFormat="1" applyFont="1" applyFill="1" applyBorder="1" applyAlignment="1">
      <alignment horizontal="center" vertical="center" wrapText="1"/>
    </xf>
    <xf numFmtId="3" fontId="21" fillId="22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textRotation="90" wrapText="1"/>
    </xf>
    <xf numFmtId="3" fontId="21" fillId="3" borderId="10" xfId="0" applyNumberFormat="1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horizontal="center" vertical="center" wrapText="1"/>
    </xf>
    <xf numFmtId="3" fontId="21" fillId="3" borderId="11" xfId="0" applyNumberFormat="1" applyFont="1" applyFill="1" applyBorder="1" applyAlignment="1">
      <alignment horizontal="center" vertical="center" wrapText="1"/>
    </xf>
    <xf numFmtId="3" fontId="21" fillId="3" borderId="14" xfId="0" applyNumberFormat="1" applyFont="1" applyFill="1" applyBorder="1" applyAlignment="1">
      <alignment horizontal="center" vertical="center" wrapText="1"/>
    </xf>
    <xf numFmtId="3" fontId="21" fillId="3" borderId="15" xfId="0" applyNumberFormat="1" applyFont="1" applyFill="1" applyBorder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0" xfId="46"/>
    <cellStyle name="Comma0 2" xfId="47"/>
    <cellStyle name="Comma0_cheltuieli de personal" xfId="48"/>
    <cellStyle name="Currency" xfId="49"/>
    <cellStyle name="Currency [0]" xfId="50"/>
    <cellStyle name="Excel Built-in Normal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1" xfId="63"/>
    <cellStyle name="Normal 2" xfId="64"/>
    <cellStyle name="Normal 2 2" xfId="65"/>
    <cellStyle name="Normal 2_fise caracter medical 01.10.2014 cu B34" xfId="66"/>
    <cellStyle name="Normal 3" xfId="67"/>
    <cellStyle name="Normal 3 2" xfId="68"/>
    <cellStyle name="Normal 3_INFLUENTE CA" xfId="69"/>
    <cellStyle name="Normal 4" xfId="70"/>
    <cellStyle name="Normal 4 2" xfId="71"/>
    <cellStyle name="Normal 4_INFLUENTE CA" xfId="72"/>
    <cellStyle name="Normal_Nomenclator spitale" xfId="73"/>
    <cellStyle name="Note" xfId="74"/>
    <cellStyle name="Note 2" xfId="75"/>
    <cellStyle name="Output" xfId="76"/>
    <cellStyle name="Percent" xfId="77"/>
    <cellStyle name="Percent 2" xfId="78"/>
    <cellStyle name="Percent 3" xfId="79"/>
    <cellStyle name="Style 1" xfId="80"/>
    <cellStyle name="Style 1 2" xfId="81"/>
    <cellStyle name="Style 1_INFLUENTE CA" xfId="82"/>
    <cellStyle name="Title" xfId="83"/>
    <cellStyle name="Total" xfId="84"/>
    <cellStyle name="Warning Text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CH23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5.28125" style="5" customWidth="1"/>
    <col min="2" max="2" width="5.8515625" style="24" customWidth="1"/>
    <col min="3" max="3" width="6.28125" style="5" customWidth="1"/>
    <col min="4" max="4" width="36.57421875" style="5" customWidth="1"/>
    <col min="5" max="7" width="9.140625" style="1" customWidth="1"/>
    <col min="8" max="16" width="9.140625" style="6" customWidth="1"/>
    <col min="17" max="17" width="9.8515625" style="6" bestFit="1" customWidth="1"/>
    <col min="18" max="22" width="9.140625" style="6" customWidth="1"/>
    <col min="23" max="23" width="10.57421875" style="6" customWidth="1"/>
    <col min="24" max="31" width="9.140625" style="6" customWidth="1"/>
    <col min="32" max="32" width="10.57421875" style="6" customWidth="1"/>
    <col min="33" max="43" width="9.140625" style="6" customWidth="1"/>
    <col min="44" max="44" width="11.7109375" style="6" customWidth="1"/>
    <col min="45" max="79" width="9.140625" style="6" customWidth="1"/>
    <col min="80" max="80" width="9.8515625" style="6" bestFit="1" customWidth="1"/>
    <col min="81" max="81" width="9.140625" style="6" customWidth="1"/>
    <col min="82" max="82" width="9.8515625" style="6" bestFit="1" customWidth="1"/>
    <col min="83" max="16384" width="9.140625" style="6" customWidth="1"/>
  </cols>
  <sheetData>
    <row r="1" spans="1:7" s="2" customFormat="1" ht="12.75" customHeight="1">
      <c r="A1" s="43"/>
      <c r="B1" s="43"/>
      <c r="C1" s="43"/>
      <c r="D1" s="43"/>
      <c r="E1" s="1"/>
      <c r="F1" s="1"/>
      <c r="G1" s="1"/>
    </row>
    <row r="2" spans="3:9" s="2" customFormat="1" ht="15" customHeight="1">
      <c r="C2" s="44" t="s">
        <v>51</v>
      </c>
      <c r="D2" s="44"/>
      <c r="E2" s="44"/>
      <c r="F2" s="44"/>
      <c r="G2" s="44"/>
      <c r="H2" s="44"/>
      <c r="I2" s="44"/>
    </row>
    <row r="3" spans="3:9" s="2" customFormat="1" ht="15">
      <c r="C3" s="44"/>
      <c r="D3" s="44"/>
      <c r="E3" s="44"/>
      <c r="F3" s="44"/>
      <c r="G3" s="44"/>
      <c r="H3" s="44"/>
      <c r="I3" s="44"/>
    </row>
    <row r="4" spans="1:7" s="2" customFormat="1" ht="15">
      <c r="A4" s="3"/>
      <c r="B4" s="4"/>
      <c r="C4" s="4"/>
      <c r="D4" s="4"/>
      <c r="E4" s="4"/>
      <c r="F4" s="4"/>
      <c r="G4" s="4"/>
    </row>
    <row r="5" spans="2:7" ht="15">
      <c r="B5" s="4"/>
      <c r="C5" s="4"/>
      <c r="D5" s="4"/>
      <c r="E5" s="4"/>
      <c r="F5" s="4"/>
      <c r="G5" s="4"/>
    </row>
    <row r="6" spans="1:83" s="2" customFormat="1" ht="15" customHeight="1">
      <c r="A6" s="7"/>
      <c r="C6" s="7"/>
      <c r="E6" s="27"/>
      <c r="F6" s="1"/>
      <c r="G6" s="1"/>
      <c r="AR6" s="2" t="s">
        <v>0</v>
      </c>
      <c r="BJ6" s="2" t="s">
        <v>0</v>
      </c>
      <c r="CE6" s="2" t="s">
        <v>0</v>
      </c>
    </row>
    <row r="7" spans="1:86" s="8" customFormat="1" ht="40.5" customHeight="1">
      <c r="A7" s="45" t="s">
        <v>1</v>
      </c>
      <c r="B7" s="47" t="s">
        <v>2</v>
      </c>
      <c r="C7" s="48" t="s">
        <v>3</v>
      </c>
      <c r="D7" s="47" t="s">
        <v>4</v>
      </c>
      <c r="E7" s="40" t="s">
        <v>45</v>
      </c>
      <c r="F7" s="40"/>
      <c r="G7" s="40"/>
      <c r="H7" s="40" t="s">
        <v>28</v>
      </c>
      <c r="I7" s="40"/>
      <c r="J7" s="40"/>
      <c r="K7" s="40" t="s">
        <v>29</v>
      </c>
      <c r="L7" s="40"/>
      <c r="M7" s="40"/>
      <c r="N7" s="40" t="s">
        <v>30</v>
      </c>
      <c r="O7" s="40"/>
      <c r="P7" s="40"/>
      <c r="Q7" s="40" t="s">
        <v>31</v>
      </c>
      <c r="R7" s="40"/>
      <c r="S7" s="40"/>
      <c r="T7" s="40" t="s">
        <v>32</v>
      </c>
      <c r="U7" s="40"/>
      <c r="V7" s="40"/>
      <c r="W7" s="40" t="s">
        <v>33</v>
      </c>
      <c r="X7" s="40"/>
      <c r="Y7" s="40"/>
      <c r="Z7" s="40" t="s">
        <v>34</v>
      </c>
      <c r="AA7" s="40"/>
      <c r="AB7" s="40"/>
      <c r="AC7" s="40" t="s">
        <v>35</v>
      </c>
      <c r="AD7" s="40"/>
      <c r="AE7" s="40"/>
      <c r="AF7" s="40" t="s">
        <v>36</v>
      </c>
      <c r="AG7" s="40"/>
      <c r="AH7" s="40"/>
      <c r="AI7" s="40" t="s">
        <v>37</v>
      </c>
      <c r="AJ7" s="40"/>
      <c r="AK7" s="40"/>
      <c r="AL7" s="40" t="s">
        <v>38</v>
      </c>
      <c r="AM7" s="40"/>
      <c r="AN7" s="40"/>
      <c r="AO7" s="40" t="s">
        <v>39</v>
      </c>
      <c r="AP7" s="40"/>
      <c r="AQ7" s="40"/>
      <c r="AR7" s="41" t="s">
        <v>48</v>
      </c>
      <c r="AS7" s="49" t="s">
        <v>46</v>
      </c>
      <c r="AT7" s="49"/>
      <c r="AU7" s="49"/>
      <c r="AV7" s="49" t="s">
        <v>40</v>
      </c>
      <c r="AW7" s="49"/>
      <c r="AX7" s="49"/>
      <c r="AY7" s="49" t="s">
        <v>41</v>
      </c>
      <c r="AZ7" s="49"/>
      <c r="BA7" s="49"/>
      <c r="BB7" s="49" t="s">
        <v>42</v>
      </c>
      <c r="BC7" s="49"/>
      <c r="BD7" s="49"/>
      <c r="BE7" s="49" t="s">
        <v>43</v>
      </c>
      <c r="BF7" s="49"/>
      <c r="BG7" s="49"/>
      <c r="BH7" s="49" t="s">
        <v>44</v>
      </c>
      <c r="BI7" s="49"/>
      <c r="BJ7" s="49"/>
      <c r="BK7" s="53" t="s">
        <v>49</v>
      </c>
      <c r="BL7" s="54"/>
      <c r="BM7" s="55"/>
      <c r="BN7" s="52" t="s">
        <v>27</v>
      </c>
      <c r="BO7" s="52"/>
      <c r="BP7" s="52"/>
      <c r="BQ7" s="50" t="s">
        <v>22</v>
      </c>
      <c r="BR7" s="51"/>
      <c r="BS7" s="51"/>
      <c r="BT7" s="50" t="s">
        <v>23</v>
      </c>
      <c r="BU7" s="51"/>
      <c r="BV7" s="51"/>
      <c r="BW7" s="50" t="s">
        <v>24</v>
      </c>
      <c r="BX7" s="51"/>
      <c r="BY7" s="51"/>
      <c r="BZ7" s="50" t="s">
        <v>25</v>
      </c>
      <c r="CA7" s="51"/>
      <c r="CB7" s="51"/>
      <c r="CC7" s="50" t="s">
        <v>26</v>
      </c>
      <c r="CD7" s="51"/>
      <c r="CE7" s="51"/>
      <c r="CF7" s="50" t="s">
        <v>50</v>
      </c>
      <c r="CG7" s="51"/>
      <c r="CH7" s="51"/>
    </row>
    <row r="8" spans="1:86" s="8" customFormat="1" ht="60" customHeight="1">
      <c r="A8" s="46"/>
      <c r="B8" s="47"/>
      <c r="C8" s="48"/>
      <c r="D8" s="47"/>
      <c r="E8" s="9" t="s">
        <v>5</v>
      </c>
      <c r="F8" s="9" t="s">
        <v>6</v>
      </c>
      <c r="G8" s="9" t="s">
        <v>7</v>
      </c>
      <c r="H8" s="9" t="s">
        <v>5</v>
      </c>
      <c r="I8" s="9" t="s">
        <v>6</v>
      </c>
      <c r="J8" s="9" t="s">
        <v>7</v>
      </c>
      <c r="K8" s="9" t="s">
        <v>5</v>
      </c>
      <c r="L8" s="9" t="s">
        <v>6</v>
      </c>
      <c r="M8" s="9" t="s">
        <v>7</v>
      </c>
      <c r="N8" s="9" t="s">
        <v>5</v>
      </c>
      <c r="O8" s="9" t="s">
        <v>6</v>
      </c>
      <c r="P8" s="9" t="s">
        <v>7</v>
      </c>
      <c r="Q8" s="9" t="s">
        <v>5</v>
      </c>
      <c r="R8" s="9" t="s">
        <v>6</v>
      </c>
      <c r="S8" s="9" t="s">
        <v>7</v>
      </c>
      <c r="T8" s="9" t="s">
        <v>5</v>
      </c>
      <c r="U8" s="9" t="s">
        <v>6</v>
      </c>
      <c r="V8" s="9" t="s">
        <v>7</v>
      </c>
      <c r="W8" s="9" t="s">
        <v>5</v>
      </c>
      <c r="X8" s="9" t="s">
        <v>6</v>
      </c>
      <c r="Y8" s="9" t="s">
        <v>7</v>
      </c>
      <c r="Z8" s="9" t="s">
        <v>5</v>
      </c>
      <c r="AA8" s="9" t="s">
        <v>6</v>
      </c>
      <c r="AB8" s="9" t="s">
        <v>7</v>
      </c>
      <c r="AC8" s="9" t="s">
        <v>5</v>
      </c>
      <c r="AD8" s="9" t="s">
        <v>6</v>
      </c>
      <c r="AE8" s="9" t="s">
        <v>7</v>
      </c>
      <c r="AF8" s="9" t="s">
        <v>5</v>
      </c>
      <c r="AG8" s="9" t="s">
        <v>6</v>
      </c>
      <c r="AH8" s="9" t="s">
        <v>7</v>
      </c>
      <c r="AI8" s="9" t="s">
        <v>5</v>
      </c>
      <c r="AJ8" s="9" t="s">
        <v>6</v>
      </c>
      <c r="AK8" s="9" t="s">
        <v>7</v>
      </c>
      <c r="AL8" s="9" t="s">
        <v>5</v>
      </c>
      <c r="AM8" s="9" t="s">
        <v>6</v>
      </c>
      <c r="AN8" s="9" t="s">
        <v>7</v>
      </c>
      <c r="AO8" s="9" t="s">
        <v>5</v>
      </c>
      <c r="AP8" s="9" t="s">
        <v>6</v>
      </c>
      <c r="AQ8" s="9" t="s">
        <v>7</v>
      </c>
      <c r="AR8" s="42"/>
      <c r="AS8" s="10" t="s">
        <v>5</v>
      </c>
      <c r="AT8" s="10" t="s">
        <v>6</v>
      </c>
      <c r="AU8" s="10" t="s">
        <v>7</v>
      </c>
      <c r="AV8" s="10" t="s">
        <v>5</v>
      </c>
      <c r="AW8" s="10" t="s">
        <v>6</v>
      </c>
      <c r="AX8" s="10" t="s">
        <v>7</v>
      </c>
      <c r="AY8" s="10" t="s">
        <v>5</v>
      </c>
      <c r="AZ8" s="10" t="s">
        <v>6</v>
      </c>
      <c r="BA8" s="10" t="s">
        <v>7</v>
      </c>
      <c r="BB8" s="10" t="s">
        <v>5</v>
      </c>
      <c r="BC8" s="10" t="s">
        <v>6</v>
      </c>
      <c r="BD8" s="10" t="s">
        <v>7</v>
      </c>
      <c r="BE8" s="10" t="s">
        <v>5</v>
      </c>
      <c r="BF8" s="10" t="s">
        <v>6</v>
      </c>
      <c r="BG8" s="10" t="s">
        <v>7</v>
      </c>
      <c r="BH8" s="10" t="s">
        <v>5</v>
      </c>
      <c r="BI8" s="10" t="s">
        <v>6</v>
      </c>
      <c r="BJ8" s="10" t="s">
        <v>7</v>
      </c>
      <c r="BK8" s="10" t="s">
        <v>5</v>
      </c>
      <c r="BL8" s="10" t="s">
        <v>6</v>
      </c>
      <c r="BM8" s="10" t="s">
        <v>7</v>
      </c>
      <c r="BN8" s="26" t="s">
        <v>5</v>
      </c>
      <c r="BO8" s="26" t="s">
        <v>6</v>
      </c>
      <c r="BP8" s="26" t="s">
        <v>7</v>
      </c>
      <c r="BQ8" s="11" t="s">
        <v>5</v>
      </c>
      <c r="BR8" s="11" t="s">
        <v>6</v>
      </c>
      <c r="BS8" s="11" t="s">
        <v>7</v>
      </c>
      <c r="BT8" s="11" t="s">
        <v>5</v>
      </c>
      <c r="BU8" s="11" t="s">
        <v>6</v>
      </c>
      <c r="BV8" s="11" t="s">
        <v>7</v>
      </c>
      <c r="BW8" s="11" t="s">
        <v>5</v>
      </c>
      <c r="BX8" s="11" t="s">
        <v>6</v>
      </c>
      <c r="BY8" s="11" t="s">
        <v>7</v>
      </c>
      <c r="BZ8" s="11" t="s">
        <v>5</v>
      </c>
      <c r="CA8" s="11" t="s">
        <v>6</v>
      </c>
      <c r="CB8" s="11" t="s">
        <v>7</v>
      </c>
      <c r="CC8" s="11" t="s">
        <v>5</v>
      </c>
      <c r="CD8" s="11" t="s">
        <v>6</v>
      </c>
      <c r="CE8" s="11" t="s">
        <v>7</v>
      </c>
      <c r="CF8" s="35" t="s">
        <v>5</v>
      </c>
      <c r="CG8" s="35" t="s">
        <v>6</v>
      </c>
      <c r="CH8" s="35" t="s">
        <v>7</v>
      </c>
    </row>
    <row r="9" spans="1:86" s="14" customFormat="1" ht="15" customHeight="1">
      <c r="A9" s="12"/>
      <c r="B9" s="13"/>
      <c r="C9" s="13"/>
      <c r="D9" s="13"/>
      <c r="E9" s="12" t="s">
        <v>8</v>
      </c>
      <c r="F9" s="12"/>
      <c r="G9" s="12"/>
      <c r="BK9" s="33"/>
      <c r="BL9" s="33"/>
      <c r="BM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7"/>
      <c r="CG9" s="37"/>
      <c r="CH9" s="37"/>
    </row>
    <row r="10" spans="1:86" ht="15">
      <c r="A10" s="15">
        <v>1</v>
      </c>
      <c r="B10" s="16" t="s">
        <v>11</v>
      </c>
      <c r="C10" s="16" t="s">
        <v>12</v>
      </c>
      <c r="D10" s="20" t="s">
        <v>13</v>
      </c>
      <c r="E10" s="17">
        <f aca="true" t="shared" si="0" ref="E10:G14">+H10+K10+N10+Q10+T10+W10+Z10+AC10+AF10+AI10+AL10+AO10</f>
        <v>32103.630000000005</v>
      </c>
      <c r="F10" s="17">
        <f t="shared" si="0"/>
        <v>6163.170000000001</v>
      </c>
      <c r="G10" s="17">
        <f t="shared" si="0"/>
        <v>1462.41</v>
      </c>
      <c r="H10" s="29">
        <v>3201.06</v>
      </c>
      <c r="I10" s="29">
        <v>728.09</v>
      </c>
      <c r="J10" s="29">
        <v>220.85</v>
      </c>
      <c r="K10" s="29">
        <v>3201.06</v>
      </c>
      <c r="L10" s="29">
        <v>728.09</v>
      </c>
      <c r="M10" s="29">
        <v>220.85</v>
      </c>
      <c r="N10" s="29">
        <v>3201.06</v>
      </c>
      <c r="O10" s="29">
        <v>728.09</v>
      </c>
      <c r="P10" s="29">
        <v>220.85</v>
      </c>
      <c r="Q10" s="29">
        <v>3403.54</v>
      </c>
      <c r="R10" s="29">
        <v>728.85</v>
      </c>
      <c r="S10" s="29">
        <v>206.7</v>
      </c>
      <c r="T10" s="29">
        <v>3403.54</v>
      </c>
      <c r="U10" s="29">
        <v>650.01</v>
      </c>
      <c r="V10" s="29">
        <v>83.94</v>
      </c>
      <c r="W10" s="29">
        <v>3403.54</v>
      </c>
      <c r="X10" s="29">
        <v>650.01</v>
      </c>
      <c r="Y10" s="29">
        <v>69.87</v>
      </c>
      <c r="Z10" s="29">
        <v>3403.54</v>
      </c>
      <c r="AA10" s="29">
        <v>650.01</v>
      </c>
      <c r="AB10" s="29">
        <v>146.45</v>
      </c>
      <c r="AC10" s="29">
        <v>3403.54</v>
      </c>
      <c r="AD10" s="29">
        <v>650.01</v>
      </c>
      <c r="AE10" s="29">
        <v>146.45</v>
      </c>
      <c r="AF10" s="29">
        <v>3403.54</v>
      </c>
      <c r="AG10" s="29">
        <v>650.01</v>
      </c>
      <c r="AH10" s="29">
        <v>146.45</v>
      </c>
      <c r="AI10" s="29">
        <v>1168.98</v>
      </c>
      <c r="AJ10" s="29"/>
      <c r="AK10" s="29"/>
      <c r="AL10" s="29">
        <v>906.92</v>
      </c>
      <c r="AM10" s="29"/>
      <c r="AN10" s="29"/>
      <c r="AO10" s="29">
        <v>3.31</v>
      </c>
      <c r="AP10" s="29"/>
      <c r="AQ10" s="29"/>
      <c r="AR10" s="28" t="s">
        <v>10</v>
      </c>
      <c r="AS10" s="17">
        <f aca="true" t="shared" si="1" ref="AS10:AS15">+AV10+AY10+BB10+BE10+BH10+BK10</f>
        <v>17337.969999999998</v>
      </c>
      <c r="AT10" s="17">
        <f aca="true" t="shared" si="2" ref="AT10:AT15">+AW10+AZ10+BC10+BF10+BI10+BL10</f>
        <v>3908.64</v>
      </c>
      <c r="AU10" s="17">
        <f aca="true" t="shared" si="3" ref="AU10:AU15">+AX10+BA10+BD10+BG10+BJ10+BM10</f>
        <v>1065.78</v>
      </c>
      <c r="AV10" s="29">
        <v>3341.91</v>
      </c>
      <c r="AW10" s="29">
        <v>774.85</v>
      </c>
      <c r="AX10" s="29">
        <v>224.89</v>
      </c>
      <c r="AY10" s="29">
        <v>3536.37</v>
      </c>
      <c r="AZ10" s="29">
        <v>738.23</v>
      </c>
      <c r="BA10" s="29">
        <v>235.73</v>
      </c>
      <c r="BB10" s="29">
        <v>3773.25</v>
      </c>
      <c r="BC10" s="29">
        <v>789.77</v>
      </c>
      <c r="BD10" s="29">
        <v>220.26</v>
      </c>
      <c r="BE10" s="29">
        <v>3548.97</v>
      </c>
      <c r="BF10" s="29">
        <v>784.6</v>
      </c>
      <c r="BG10" s="29">
        <v>206.7</v>
      </c>
      <c r="BH10" s="29">
        <v>3137.47</v>
      </c>
      <c r="BI10" s="29">
        <v>821.19</v>
      </c>
      <c r="BJ10" s="29">
        <v>177.61</v>
      </c>
      <c r="BK10" s="29"/>
      <c r="BL10" s="29"/>
      <c r="BM10" s="29">
        <v>0.59</v>
      </c>
      <c r="BN10" s="17">
        <f aca="true" t="shared" si="4" ref="BN10:BP14">+BQ10+BT10+BW10+BZ10+CC10+CF10</f>
        <v>16144.19</v>
      </c>
      <c r="BO10" s="17">
        <f t="shared" si="4"/>
        <v>2948.58</v>
      </c>
      <c r="BP10" s="17">
        <f t="shared" si="4"/>
        <v>874.72</v>
      </c>
      <c r="BQ10" s="29">
        <v>3201.06</v>
      </c>
      <c r="BR10" s="29">
        <v>728.09</v>
      </c>
      <c r="BS10" s="29">
        <v>220.85</v>
      </c>
      <c r="BT10" s="29">
        <v>3201.06</v>
      </c>
      <c r="BU10" s="29">
        <v>728.09</v>
      </c>
      <c r="BV10" s="29">
        <v>220.85</v>
      </c>
      <c r="BW10" s="29">
        <v>3201.06</v>
      </c>
      <c r="BX10" s="29">
        <v>728.09</v>
      </c>
      <c r="BY10" s="29">
        <v>220.26</v>
      </c>
      <c r="BZ10" s="29">
        <v>3403.54</v>
      </c>
      <c r="CA10" s="29">
        <v>728.85</v>
      </c>
      <c r="CB10" s="29">
        <v>206.7</v>
      </c>
      <c r="CC10" s="29">
        <v>3137.47</v>
      </c>
      <c r="CD10" s="29"/>
      <c r="CE10" s="34"/>
      <c r="CF10" s="38"/>
      <c r="CG10" s="29">
        <v>35.46</v>
      </c>
      <c r="CH10" s="29">
        <v>6.06</v>
      </c>
    </row>
    <row r="11" spans="1:86" ht="15">
      <c r="A11" s="15">
        <v>2</v>
      </c>
      <c r="B11" s="16" t="s">
        <v>11</v>
      </c>
      <c r="C11" s="16" t="s">
        <v>14</v>
      </c>
      <c r="D11" s="20" t="s">
        <v>15</v>
      </c>
      <c r="E11" s="17">
        <f t="shared" si="0"/>
        <v>30298.54</v>
      </c>
      <c r="F11" s="17">
        <f t="shared" si="0"/>
        <v>4401.47</v>
      </c>
      <c r="G11" s="17">
        <f t="shared" si="0"/>
        <v>1445.95</v>
      </c>
      <c r="H11" s="29">
        <v>2929.59</v>
      </c>
      <c r="I11" s="29">
        <v>500</v>
      </c>
      <c r="J11" s="29">
        <v>197.15</v>
      </c>
      <c r="K11" s="29">
        <v>2929.59</v>
      </c>
      <c r="L11" s="29">
        <v>500</v>
      </c>
      <c r="M11" s="29">
        <v>197.15</v>
      </c>
      <c r="N11" s="29">
        <v>2929.59</v>
      </c>
      <c r="O11" s="29">
        <v>500</v>
      </c>
      <c r="P11" s="29">
        <v>197.15</v>
      </c>
      <c r="Q11" s="29">
        <v>3259.83</v>
      </c>
      <c r="R11" s="29">
        <v>443.02</v>
      </c>
      <c r="S11" s="29">
        <v>197.15</v>
      </c>
      <c r="T11" s="29">
        <v>3264.84</v>
      </c>
      <c r="U11" s="29">
        <v>491.69</v>
      </c>
      <c r="V11" s="29">
        <v>128.47</v>
      </c>
      <c r="W11" s="29">
        <v>3264.84</v>
      </c>
      <c r="X11" s="29">
        <v>491.69</v>
      </c>
      <c r="Y11" s="29">
        <v>128.47</v>
      </c>
      <c r="Z11" s="29">
        <v>3264.84</v>
      </c>
      <c r="AA11" s="29">
        <v>491.69</v>
      </c>
      <c r="AB11" s="29">
        <v>133.47</v>
      </c>
      <c r="AC11" s="29">
        <v>3264.84</v>
      </c>
      <c r="AD11" s="29">
        <v>491.69</v>
      </c>
      <c r="AE11" s="29">
        <v>133.47</v>
      </c>
      <c r="AF11" s="29">
        <v>3264.84</v>
      </c>
      <c r="AG11" s="29">
        <v>491.69</v>
      </c>
      <c r="AH11" s="29">
        <v>133.47</v>
      </c>
      <c r="AI11" s="29">
        <v>1082.7</v>
      </c>
      <c r="AJ11" s="29"/>
      <c r="AK11" s="29"/>
      <c r="AL11" s="29">
        <v>839.98</v>
      </c>
      <c r="AM11" s="29"/>
      <c r="AN11" s="29"/>
      <c r="AO11" s="29">
        <v>3.06</v>
      </c>
      <c r="AP11" s="29"/>
      <c r="AQ11" s="29"/>
      <c r="AR11" s="28" t="s">
        <v>10</v>
      </c>
      <c r="AS11" s="17">
        <f t="shared" si="1"/>
        <v>18456.04</v>
      </c>
      <c r="AT11" s="17">
        <f t="shared" si="2"/>
        <v>2624.99</v>
      </c>
      <c r="AU11" s="17">
        <f t="shared" si="3"/>
        <v>1119.49</v>
      </c>
      <c r="AV11" s="29">
        <v>3567.61</v>
      </c>
      <c r="AW11" s="29">
        <v>476.54</v>
      </c>
      <c r="AX11" s="29">
        <v>191.09</v>
      </c>
      <c r="AY11" s="29">
        <v>3600.37</v>
      </c>
      <c r="AZ11" s="29">
        <v>488</v>
      </c>
      <c r="BA11" s="29">
        <v>242.5</v>
      </c>
      <c r="BB11" s="29">
        <v>4060.56</v>
      </c>
      <c r="BC11" s="29">
        <v>542.74</v>
      </c>
      <c r="BD11" s="29">
        <v>250.84</v>
      </c>
      <c r="BE11" s="29">
        <v>3572.28</v>
      </c>
      <c r="BF11" s="29">
        <v>509.23</v>
      </c>
      <c r="BG11" s="29">
        <v>214.38</v>
      </c>
      <c r="BH11" s="29">
        <v>3655.22</v>
      </c>
      <c r="BI11" s="29">
        <v>573.02</v>
      </c>
      <c r="BJ11" s="29">
        <v>214.62</v>
      </c>
      <c r="BK11" s="29"/>
      <c r="BL11" s="29">
        <v>35.46</v>
      </c>
      <c r="BM11" s="29">
        <v>6.06</v>
      </c>
      <c r="BN11" s="17">
        <f t="shared" si="4"/>
        <v>15313.44</v>
      </c>
      <c r="BO11" s="17">
        <f t="shared" si="4"/>
        <v>1907.56</v>
      </c>
      <c r="BP11" s="17">
        <f t="shared" si="4"/>
        <v>782.54</v>
      </c>
      <c r="BQ11" s="29">
        <v>2929.59</v>
      </c>
      <c r="BR11" s="29">
        <v>476.54</v>
      </c>
      <c r="BS11" s="29">
        <v>191.09</v>
      </c>
      <c r="BT11" s="29">
        <v>2929.59</v>
      </c>
      <c r="BU11" s="29">
        <v>488</v>
      </c>
      <c r="BV11" s="29">
        <v>197.15</v>
      </c>
      <c r="BW11" s="29">
        <v>2929.59</v>
      </c>
      <c r="BX11" s="29">
        <v>500</v>
      </c>
      <c r="BY11" s="29">
        <v>197.15</v>
      </c>
      <c r="BZ11" s="29">
        <v>3259.83</v>
      </c>
      <c r="CA11" s="29">
        <v>443.02</v>
      </c>
      <c r="CB11" s="29">
        <v>197.15</v>
      </c>
      <c r="CC11" s="29">
        <v>3264.84</v>
      </c>
      <c r="CD11" s="29"/>
      <c r="CE11" s="34"/>
      <c r="CF11" s="38"/>
      <c r="CG11" s="38"/>
      <c r="CH11" s="38"/>
    </row>
    <row r="12" spans="1:86" ht="15">
      <c r="A12" s="15">
        <v>3</v>
      </c>
      <c r="B12" s="16" t="s">
        <v>11</v>
      </c>
      <c r="C12" s="16" t="s">
        <v>16</v>
      </c>
      <c r="D12" s="20" t="s">
        <v>17</v>
      </c>
      <c r="E12" s="17">
        <f t="shared" si="0"/>
        <v>9035.529999999999</v>
      </c>
      <c r="F12" s="17">
        <f t="shared" si="0"/>
        <v>1988.9599999999998</v>
      </c>
      <c r="G12" s="17">
        <f t="shared" si="0"/>
        <v>2238.5799999999995</v>
      </c>
      <c r="H12" s="29">
        <v>841.7</v>
      </c>
      <c r="I12" s="29">
        <v>264.12</v>
      </c>
      <c r="J12" s="29">
        <v>284.18</v>
      </c>
      <c r="K12" s="29">
        <v>841.7</v>
      </c>
      <c r="L12" s="29">
        <v>264.12</v>
      </c>
      <c r="M12" s="29">
        <v>292.59</v>
      </c>
      <c r="N12" s="29">
        <v>841.7</v>
      </c>
      <c r="O12" s="29">
        <v>264.12</v>
      </c>
      <c r="P12" s="29">
        <v>275.77</v>
      </c>
      <c r="Q12" s="29">
        <v>969.56</v>
      </c>
      <c r="R12" s="29">
        <v>220</v>
      </c>
      <c r="S12" s="29">
        <v>310.44</v>
      </c>
      <c r="T12" s="29">
        <v>969.56</v>
      </c>
      <c r="U12" s="29">
        <v>195.32</v>
      </c>
      <c r="V12" s="29">
        <v>185.12</v>
      </c>
      <c r="W12" s="29">
        <v>969.56</v>
      </c>
      <c r="X12" s="29">
        <v>195.32</v>
      </c>
      <c r="Y12" s="29">
        <v>185.12</v>
      </c>
      <c r="Z12" s="29">
        <v>969.56</v>
      </c>
      <c r="AA12" s="29">
        <v>195.32</v>
      </c>
      <c r="AB12" s="29">
        <v>235.12</v>
      </c>
      <c r="AC12" s="29">
        <v>969.56</v>
      </c>
      <c r="AD12" s="29">
        <v>195.32</v>
      </c>
      <c r="AE12" s="29">
        <v>235.12</v>
      </c>
      <c r="AF12" s="29">
        <v>969.56</v>
      </c>
      <c r="AG12" s="29">
        <v>195.32</v>
      </c>
      <c r="AH12" s="29">
        <v>235.12</v>
      </c>
      <c r="AI12" s="29">
        <v>389.66</v>
      </c>
      <c r="AJ12" s="29"/>
      <c r="AK12" s="29"/>
      <c r="AL12" s="29">
        <v>302.31</v>
      </c>
      <c r="AM12" s="29"/>
      <c r="AN12" s="29"/>
      <c r="AO12" s="29">
        <v>1.1</v>
      </c>
      <c r="AP12" s="29"/>
      <c r="AQ12" s="29"/>
      <c r="AR12" s="28" t="s">
        <v>10</v>
      </c>
      <c r="AS12" s="17">
        <f t="shared" si="1"/>
        <v>6522.83</v>
      </c>
      <c r="AT12" s="17">
        <f t="shared" si="2"/>
        <v>1116.6399999999999</v>
      </c>
      <c r="AU12" s="17">
        <f t="shared" si="3"/>
        <v>1406.9199999999998</v>
      </c>
      <c r="AV12" s="29">
        <v>1324.95</v>
      </c>
      <c r="AW12" s="29">
        <v>263.81</v>
      </c>
      <c r="AX12" s="29">
        <v>247.13</v>
      </c>
      <c r="AY12" s="29">
        <v>1349.62</v>
      </c>
      <c r="AZ12" s="29">
        <v>258.76</v>
      </c>
      <c r="BA12" s="29">
        <v>292.59</v>
      </c>
      <c r="BB12" s="29">
        <v>1571.66</v>
      </c>
      <c r="BC12" s="29">
        <v>241.56</v>
      </c>
      <c r="BD12" s="29">
        <v>331.75</v>
      </c>
      <c r="BE12" s="29">
        <v>1162.54</v>
      </c>
      <c r="BF12" s="29">
        <v>184.27</v>
      </c>
      <c r="BG12" s="29">
        <v>265.4</v>
      </c>
      <c r="BH12" s="29">
        <v>1114.06</v>
      </c>
      <c r="BI12" s="29">
        <v>168.24</v>
      </c>
      <c r="BJ12" s="29">
        <v>233</v>
      </c>
      <c r="BK12" s="29"/>
      <c r="BL12" s="29"/>
      <c r="BM12" s="29">
        <v>37.05</v>
      </c>
      <c r="BN12" s="17">
        <f t="shared" si="4"/>
        <v>4464.22</v>
      </c>
      <c r="BO12" s="17">
        <f t="shared" si="4"/>
        <v>1116.6399999999999</v>
      </c>
      <c r="BP12" s="17">
        <f t="shared" si="4"/>
        <v>1266.0099999999998</v>
      </c>
      <c r="BQ12" s="29">
        <v>841.7</v>
      </c>
      <c r="BR12" s="29">
        <v>263.81</v>
      </c>
      <c r="BS12" s="29">
        <v>247.13</v>
      </c>
      <c r="BT12" s="29">
        <v>841.7</v>
      </c>
      <c r="BU12" s="29">
        <v>258.76</v>
      </c>
      <c r="BV12" s="29">
        <v>292.59</v>
      </c>
      <c r="BW12" s="29">
        <v>841.7</v>
      </c>
      <c r="BX12" s="29">
        <v>241.56</v>
      </c>
      <c r="BY12" s="29">
        <v>275.77</v>
      </c>
      <c r="BZ12" s="29">
        <v>969.56</v>
      </c>
      <c r="CA12" s="29">
        <v>184.27</v>
      </c>
      <c r="CB12" s="29">
        <v>265.4</v>
      </c>
      <c r="CC12" s="29">
        <v>969.56</v>
      </c>
      <c r="CD12" s="29">
        <v>168.24</v>
      </c>
      <c r="CE12" s="34">
        <v>185.12</v>
      </c>
      <c r="CF12" s="38"/>
      <c r="CG12" s="38"/>
      <c r="CH12" s="38"/>
    </row>
    <row r="13" spans="1:86" ht="15">
      <c r="A13" s="15">
        <v>4</v>
      </c>
      <c r="B13" s="16" t="s">
        <v>11</v>
      </c>
      <c r="C13" s="16" t="s">
        <v>18</v>
      </c>
      <c r="D13" s="20" t="s">
        <v>19</v>
      </c>
      <c r="E13" s="17">
        <f t="shared" si="0"/>
        <v>619.01</v>
      </c>
      <c r="F13" s="17">
        <f t="shared" si="0"/>
        <v>3219.9700000000003</v>
      </c>
      <c r="G13" s="17">
        <f t="shared" si="0"/>
        <v>0</v>
      </c>
      <c r="H13" s="29">
        <v>63.03</v>
      </c>
      <c r="I13" s="29">
        <v>335.47</v>
      </c>
      <c r="J13" s="29"/>
      <c r="K13" s="29">
        <v>63.03</v>
      </c>
      <c r="L13" s="29">
        <v>335.47</v>
      </c>
      <c r="M13" s="29"/>
      <c r="N13" s="29">
        <v>63.03</v>
      </c>
      <c r="O13" s="29">
        <v>335.47</v>
      </c>
      <c r="P13" s="29"/>
      <c r="Q13" s="29">
        <v>53.74</v>
      </c>
      <c r="R13" s="29">
        <v>376.26</v>
      </c>
      <c r="S13" s="29"/>
      <c r="T13" s="29">
        <v>53.74</v>
      </c>
      <c r="U13" s="29">
        <v>341.76</v>
      </c>
      <c r="V13" s="29"/>
      <c r="W13" s="29">
        <v>53.74</v>
      </c>
      <c r="X13" s="29">
        <v>341.76</v>
      </c>
      <c r="Y13" s="29"/>
      <c r="Z13" s="29">
        <v>53.74</v>
      </c>
      <c r="AA13" s="29">
        <v>353.26</v>
      </c>
      <c r="AB13" s="29"/>
      <c r="AC13" s="29">
        <v>53.74</v>
      </c>
      <c r="AD13" s="29">
        <v>353.26</v>
      </c>
      <c r="AE13" s="29"/>
      <c r="AF13" s="29">
        <v>53.74</v>
      </c>
      <c r="AG13" s="29">
        <v>353.26</v>
      </c>
      <c r="AH13" s="29"/>
      <c r="AI13" s="29">
        <v>53.74</v>
      </c>
      <c r="AJ13" s="29">
        <v>59.54</v>
      </c>
      <c r="AK13" s="29"/>
      <c r="AL13" s="29">
        <v>53.74</v>
      </c>
      <c r="AM13" s="29">
        <v>34.14</v>
      </c>
      <c r="AN13" s="29"/>
      <c r="AO13" s="29"/>
      <c r="AP13" s="29">
        <v>0.32</v>
      </c>
      <c r="AQ13" s="29"/>
      <c r="AR13" s="28" t="s">
        <v>10</v>
      </c>
      <c r="AS13" s="17">
        <f t="shared" si="1"/>
        <v>681.57</v>
      </c>
      <c r="AT13" s="17">
        <f t="shared" si="2"/>
        <v>2120.05</v>
      </c>
      <c r="AU13" s="17">
        <f t="shared" si="3"/>
        <v>0</v>
      </c>
      <c r="AV13" s="29">
        <v>110.06</v>
      </c>
      <c r="AW13" s="29">
        <v>400.51</v>
      </c>
      <c r="AX13" s="29"/>
      <c r="AY13" s="29">
        <v>147.07</v>
      </c>
      <c r="AZ13" s="29">
        <v>409.39</v>
      </c>
      <c r="BA13" s="29"/>
      <c r="BB13" s="29">
        <v>155.08</v>
      </c>
      <c r="BC13" s="29">
        <v>405.44</v>
      </c>
      <c r="BD13" s="29"/>
      <c r="BE13" s="29">
        <v>129.61</v>
      </c>
      <c r="BF13" s="29">
        <v>466.95</v>
      </c>
      <c r="BG13" s="29"/>
      <c r="BH13" s="29">
        <v>139.75</v>
      </c>
      <c r="BI13" s="29">
        <v>437.76</v>
      </c>
      <c r="BJ13" s="29"/>
      <c r="BK13" s="29"/>
      <c r="BL13" s="29"/>
      <c r="BM13" s="29"/>
      <c r="BN13" s="17">
        <f t="shared" si="4"/>
        <v>242.83</v>
      </c>
      <c r="BO13" s="17">
        <f t="shared" si="4"/>
        <v>1682.67</v>
      </c>
      <c r="BP13" s="17">
        <f t="shared" si="4"/>
        <v>0</v>
      </c>
      <c r="BQ13" s="29">
        <v>63.03</v>
      </c>
      <c r="BR13" s="29">
        <v>335.47</v>
      </c>
      <c r="BS13" s="29"/>
      <c r="BT13" s="29">
        <v>63.03</v>
      </c>
      <c r="BU13" s="29">
        <v>335.47</v>
      </c>
      <c r="BV13" s="29"/>
      <c r="BW13" s="29">
        <v>63.03</v>
      </c>
      <c r="BX13" s="29">
        <v>335.47</v>
      </c>
      <c r="BY13" s="29"/>
      <c r="BZ13" s="29">
        <v>53.74</v>
      </c>
      <c r="CA13" s="29">
        <v>376.26</v>
      </c>
      <c r="CB13" s="29"/>
      <c r="CC13" s="29"/>
      <c r="CD13" s="29">
        <v>300</v>
      </c>
      <c r="CE13" s="34"/>
      <c r="CF13" s="38"/>
      <c r="CG13" s="38"/>
      <c r="CH13" s="38"/>
    </row>
    <row r="14" spans="1:86" ht="15">
      <c r="A14" s="15">
        <v>5</v>
      </c>
      <c r="B14" s="16" t="s">
        <v>11</v>
      </c>
      <c r="C14" s="22" t="s">
        <v>20</v>
      </c>
      <c r="D14" s="23" t="s">
        <v>21</v>
      </c>
      <c r="E14" s="17">
        <f t="shared" si="0"/>
        <v>0</v>
      </c>
      <c r="F14" s="17">
        <f t="shared" si="0"/>
        <v>0</v>
      </c>
      <c r="G14" s="17">
        <f t="shared" si="0"/>
        <v>660.2700000000001</v>
      </c>
      <c r="H14" s="29"/>
      <c r="I14" s="29"/>
      <c r="J14" s="29">
        <v>90.76</v>
      </c>
      <c r="K14" s="29"/>
      <c r="L14" s="29"/>
      <c r="M14" s="29">
        <v>90.76</v>
      </c>
      <c r="N14" s="29"/>
      <c r="O14" s="29"/>
      <c r="P14" s="29">
        <v>90.76</v>
      </c>
      <c r="Q14" s="29"/>
      <c r="R14" s="29"/>
      <c r="S14" s="29">
        <v>80.6</v>
      </c>
      <c r="T14" s="29"/>
      <c r="U14" s="29"/>
      <c r="V14" s="29">
        <v>59.01</v>
      </c>
      <c r="W14" s="29"/>
      <c r="X14" s="29"/>
      <c r="Y14" s="29">
        <v>39.6</v>
      </c>
      <c r="Z14" s="29"/>
      <c r="AA14" s="29"/>
      <c r="AB14" s="29">
        <v>59.73</v>
      </c>
      <c r="AC14" s="29"/>
      <c r="AD14" s="29"/>
      <c r="AE14" s="29">
        <v>59.73</v>
      </c>
      <c r="AF14" s="29"/>
      <c r="AG14" s="29"/>
      <c r="AH14" s="29">
        <v>59.74</v>
      </c>
      <c r="AI14" s="29"/>
      <c r="AJ14" s="29"/>
      <c r="AK14" s="29">
        <v>16.6</v>
      </c>
      <c r="AL14" s="29"/>
      <c r="AM14" s="29"/>
      <c r="AN14" s="29">
        <v>12.85</v>
      </c>
      <c r="AO14" s="29"/>
      <c r="AP14" s="29"/>
      <c r="AQ14" s="29">
        <v>0.13</v>
      </c>
      <c r="AR14" s="28" t="s">
        <v>10</v>
      </c>
      <c r="AS14" s="17">
        <f t="shared" si="1"/>
        <v>0</v>
      </c>
      <c r="AT14" s="17">
        <f t="shared" si="2"/>
        <v>0</v>
      </c>
      <c r="AU14" s="17">
        <f t="shared" si="3"/>
        <v>409.61</v>
      </c>
      <c r="AV14" s="29"/>
      <c r="AW14" s="29"/>
      <c r="AX14" s="29">
        <v>90.37</v>
      </c>
      <c r="AY14" s="29"/>
      <c r="AZ14" s="29"/>
      <c r="BA14" s="29">
        <v>92.44</v>
      </c>
      <c r="BB14" s="29"/>
      <c r="BC14" s="29"/>
      <c r="BD14" s="29">
        <v>90.8</v>
      </c>
      <c r="BE14" s="29"/>
      <c r="BF14" s="29"/>
      <c r="BG14" s="29">
        <v>80.58</v>
      </c>
      <c r="BH14" s="29"/>
      <c r="BI14" s="29"/>
      <c r="BJ14" s="29">
        <v>55.03</v>
      </c>
      <c r="BK14" s="29"/>
      <c r="BL14" s="29"/>
      <c r="BM14" s="29">
        <v>0.39</v>
      </c>
      <c r="BN14" s="17">
        <f t="shared" si="4"/>
        <v>0</v>
      </c>
      <c r="BO14" s="17">
        <f t="shared" si="4"/>
        <v>0</v>
      </c>
      <c r="BP14" s="17">
        <f t="shared" si="4"/>
        <v>382.46999999999997</v>
      </c>
      <c r="BQ14" s="29"/>
      <c r="BR14" s="29"/>
      <c r="BS14" s="29">
        <v>90.37</v>
      </c>
      <c r="BT14" s="29"/>
      <c r="BU14" s="29"/>
      <c r="BV14" s="29">
        <v>90.76</v>
      </c>
      <c r="BW14" s="29"/>
      <c r="BX14" s="29"/>
      <c r="BY14" s="29">
        <v>90.76</v>
      </c>
      <c r="BZ14" s="29"/>
      <c r="CA14" s="29"/>
      <c r="CB14" s="29">
        <v>80.58</v>
      </c>
      <c r="CC14" s="29"/>
      <c r="CD14" s="29"/>
      <c r="CE14" s="34">
        <v>30</v>
      </c>
      <c r="CF14" s="38"/>
      <c r="CG14" s="38"/>
      <c r="CH14" s="38"/>
    </row>
    <row r="15" spans="1:86" ht="15">
      <c r="A15" s="21"/>
      <c r="B15" s="18" t="s">
        <v>9</v>
      </c>
      <c r="C15" s="18" t="s">
        <v>11</v>
      </c>
      <c r="D15" s="18" t="s">
        <v>10</v>
      </c>
      <c r="E15" s="19">
        <f aca="true" t="shared" si="5" ref="E15:AQ15">SUM(E10:E14)</f>
        <v>72056.71</v>
      </c>
      <c r="F15" s="19">
        <f t="shared" si="5"/>
        <v>15773.57</v>
      </c>
      <c r="G15" s="19">
        <f t="shared" si="5"/>
        <v>5807.21</v>
      </c>
      <c r="H15" s="30">
        <f t="shared" si="5"/>
        <v>7035.379999999999</v>
      </c>
      <c r="I15" s="30">
        <f t="shared" si="5"/>
        <v>1827.68</v>
      </c>
      <c r="J15" s="30">
        <f t="shared" si="5"/>
        <v>792.94</v>
      </c>
      <c r="K15" s="30">
        <f t="shared" si="5"/>
        <v>7035.379999999999</v>
      </c>
      <c r="L15" s="30">
        <f t="shared" si="5"/>
        <v>1827.68</v>
      </c>
      <c r="M15" s="30">
        <f t="shared" si="5"/>
        <v>801.3499999999999</v>
      </c>
      <c r="N15" s="30">
        <f t="shared" si="5"/>
        <v>7035.379999999999</v>
      </c>
      <c r="O15" s="30">
        <f t="shared" si="5"/>
        <v>1827.68</v>
      </c>
      <c r="P15" s="30">
        <f t="shared" si="5"/>
        <v>784.53</v>
      </c>
      <c r="Q15" s="30">
        <f t="shared" si="5"/>
        <v>7686.67</v>
      </c>
      <c r="R15" s="30">
        <f t="shared" si="5"/>
        <v>1768.1299999999999</v>
      </c>
      <c r="S15" s="30">
        <f t="shared" si="5"/>
        <v>794.89</v>
      </c>
      <c r="T15" s="30">
        <f t="shared" si="5"/>
        <v>7691.68</v>
      </c>
      <c r="U15" s="30">
        <f t="shared" si="5"/>
        <v>1678.78</v>
      </c>
      <c r="V15" s="30">
        <f t="shared" si="5"/>
        <v>456.53999999999996</v>
      </c>
      <c r="W15" s="30">
        <f t="shared" si="5"/>
        <v>7691.68</v>
      </c>
      <c r="X15" s="30">
        <f t="shared" si="5"/>
        <v>1678.78</v>
      </c>
      <c r="Y15" s="30">
        <f t="shared" si="5"/>
        <v>423.06000000000006</v>
      </c>
      <c r="Z15" s="30">
        <f t="shared" si="5"/>
        <v>7691.68</v>
      </c>
      <c r="AA15" s="30">
        <f t="shared" si="5"/>
        <v>1690.28</v>
      </c>
      <c r="AB15" s="30">
        <f t="shared" si="5"/>
        <v>574.77</v>
      </c>
      <c r="AC15" s="30">
        <f t="shared" si="5"/>
        <v>7691.68</v>
      </c>
      <c r="AD15" s="30">
        <f t="shared" si="5"/>
        <v>1690.28</v>
      </c>
      <c r="AE15" s="30">
        <f t="shared" si="5"/>
        <v>574.77</v>
      </c>
      <c r="AF15" s="30">
        <f t="shared" si="5"/>
        <v>7691.68</v>
      </c>
      <c r="AG15" s="30">
        <f t="shared" si="5"/>
        <v>1690.28</v>
      </c>
      <c r="AH15" s="30">
        <f t="shared" si="5"/>
        <v>574.78</v>
      </c>
      <c r="AI15" s="30">
        <f t="shared" si="5"/>
        <v>2695.08</v>
      </c>
      <c r="AJ15" s="30">
        <f t="shared" si="5"/>
        <v>59.54</v>
      </c>
      <c r="AK15" s="30">
        <f t="shared" si="5"/>
        <v>16.6</v>
      </c>
      <c r="AL15" s="30">
        <f t="shared" si="5"/>
        <v>2102.95</v>
      </c>
      <c r="AM15" s="30">
        <f t="shared" si="5"/>
        <v>34.14</v>
      </c>
      <c r="AN15" s="30">
        <f t="shared" si="5"/>
        <v>12.85</v>
      </c>
      <c r="AO15" s="30">
        <f t="shared" si="5"/>
        <v>7.470000000000001</v>
      </c>
      <c r="AP15" s="30">
        <f t="shared" si="5"/>
        <v>0.32</v>
      </c>
      <c r="AQ15" s="30">
        <f t="shared" si="5"/>
        <v>0.13</v>
      </c>
      <c r="AR15" s="19">
        <v>7185.5</v>
      </c>
      <c r="AS15" s="17">
        <f t="shared" si="1"/>
        <v>42998.41</v>
      </c>
      <c r="AT15" s="17">
        <f t="shared" si="2"/>
        <v>9770.32</v>
      </c>
      <c r="AU15" s="17">
        <f t="shared" si="3"/>
        <v>4001.8</v>
      </c>
      <c r="AV15" s="30">
        <f aca="true" t="shared" si="6" ref="AV15:CH15">SUM(AV10:AV14)</f>
        <v>8344.53</v>
      </c>
      <c r="AW15" s="30">
        <f t="shared" si="6"/>
        <v>1915.71</v>
      </c>
      <c r="AX15" s="30">
        <f t="shared" si="6"/>
        <v>753.48</v>
      </c>
      <c r="AY15" s="30">
        <f t="shared" si="6"/>
        <v>8633.43</v>
      </c>
      <c r="AZ15" s="30">
        <f t="shared" si="6"/>
        <v>1894.38</v>
      </c>
      <c r="BA15" s="30">
        <f t="shared" si="6"/>
        <v>863.26</v>
      </c>
      <c r="BB15" s="30">
        <f t="shared" si="6"/>
        <v>9560.55</v>
      </c>
      <c r="BC15" s="30">
        <f t="shared" si="6"/>
        <v>1979.51</v>
      </c>
      <c r="BD15" s="30">
        <f t="shared" si="6"/>
        <v>893.65</v>
      </c>
      <c r="BE15" s="30">
        <f t="shared" si="6"/>
        <v>8413.400000000001</v>
      </c>
      <c r="BF15" s="30">
        <f t="shared" si="6"/>
        <v>1945.05</v>
      </c>
      <c r="BG15" s="30">
        <f t="shared" si="6"/>
        <v>767.0600000000001</v>
      </c>
      <c r="BH15" s="30">
        <f t="shared" si="6"/>
        <v>8046.5</v>
      </c>
      <c r="BI15" s="30">
        <f t="shared" si="6"/>
        <v>2000.21</v>
      </c>
      <c r="BJ15" s="30">
        <f t="shared" si="6"/>
        <v>680.26</v>
      </c>
      <c r="BK15" s="30">
        <f t="shared" si="6"/>
        <v>0</v>
      </c>
      <c r="BL15" s="30">
        <f t="shared" si="6"/>
        <v>35.46</v>
      </c>
      <c r="BM15" s="30">
        <f t="shared" si="6"/>
        <v>44.089999999999996</v>
      </c>
      <c r="BN15" s="19">
        <f t="shared" si="6"/>
        <v>36164.68</v>
      </c>
      <c r="BO15" s="19">
        <f t="shared" si="6"/>
        <v>7655.449999999999</v>
      </c>
      <c r="BP15" s="19">
        <f t="shared" si="6"/>
        <v>3305.7399999999993</v>
      </c>
      <c r="BQ15" s="30">
        <f t="shared" si="6"/>
        <v>7035.379999999999</v>
      </c>
      <c r="BR15" s="30">
        <f t="shared" si="6"/>
        <v>1803.91</v>
      </c>
      <c r="BS15" s="30">
        <f t="shared" si="6"/>
        <v>749.4399999999999</v>
      </c>
      <c r="BT15" s="30">
        <f t="shared" si="6"/>
        <v>7035.379999999999</v>
      </c>
      <c r="BU15" s="30">
        <f t="shared" si="6"/>
        <v>1810.3200000000002</v>
      </c>
      <c r="BV15" s="30">
        <f t="shared" si="6"/>
        <v>801.3499999999999</v>
      </c>
      <c r="BW15" s="30">
        <f t="shared" si="6"/>
        <v>7035.379999999999</v>
      </c>
      <c r="BX15" s="30">
        <f t="shared" si="6"/>
        <v>1805.1200000000001</v>
      </c>
      <c r="BY15" s="30">
        <f t="shared" si="6"/>
        <v>783.9399999999999</v>
      </c>
      <c r="BZ15" s="30">
        <f t="shared" si="6"/>
        <v>7686.67</v>
      </c>
      <c r="CA15" s="30">
        <f t="shared" si="6"/>
        <v>1732.3999999999999</v>
      </c>
      <c r="CB15" s="30">
        <f t="shared" si="6"/>
        <v>749.83</v>
      </c>
      <c r="CC15" s="30">
        <f t="shared" si="6"/>
        <v>7371.869999999999</v>
      </c>
      <c r="CD15" s="30">
        <f t="shared" si="6"/>
        <v>468.24</v>
      </c>
      <c r="CE15" s="30">
        <f t="shared" si="6"/>
        <v>215.12</v>
      </c>
      <c r="CF15" s="36">
        <f t="shared" si="6"/>
        <v>0</v>
      </c>
      <c r="CG15" s="36">
        <f t="shared" si="6"/>
        <v>35.46</v>
      </c>
      <c r="CH15" s="36">
        <f t="shared" si="6"/>
        <v>6.06</v>
      </c>
    </row>
    <row r="17" ht="15">
      <c r="E17" s="25"/>
    </row>
    <row r="18" spans="1:7" ht="15">
      <c r="A18" s="39"/>
      <c r="D18" s="6" t="s">
        <v>47</v>
      </c>
      <c r="E18" s="6" t="s">
        <v>52</v>
      </c>
      <c r="F18" s="31"/>
      <c r="G18" s="6"/>
    </row>
    <row r="19" spans="4:78" ht="15">
      <c r="D19" s="6"/>
      <c r="E19" s="6"/>
      <c r="F19" s="6"/>
      <c r="G19" s="6"/>
      <c r="H19" s="31"/>
      <c r="K19" s="31"/>
      <c r="Q19" s="31"/>
      <c r="T19" s="31"/>
      <c r="W19" s="31"/>
      <c r="Z19" s="31"/>
      <c r="AC19" s="31"/>
      <c r="AF19" s="31"/>
      <c r="AH19" s="31"/>
      <c r="AL19" s="31"/>
      <c r="AO19" s="31"/>
      <c r="AV19" s="31"/>
      <c r="AY19" s="31"/>
      <c r="BB19" s="31"/>
      <c r="BE19" s="31"/>
      <c r="BQ19" s="31"/>
      <c r="BT19" s="31"/>
      <c r="BW19" s="31"/>
      <c r="BZ19" s="31"/>
    </row>
    <row r="20" spans="4:7" ht="15">
      <c r="D20" s="6"/>
      <c r="E20" s="6"/>
      <c r="F20" s="6"/>
      <c r="G20" s="6"/>
    </row>
    <row r="21" spans="4:78" ht="15">
      <c r="D21" s="6"/>
      <c r="E21" s="6"/>
      <c r="F21" s="6"/>
      <c r="G21" s="6"/>
      <c r="BZ21" s="31"/>
    </row>
    <row r="22" ht="15">
      <c r="E22" s="32"/>
    </row>
    <row r="23" ht="15">
      <c r="CB23" s="31"/>
    </row>
  </sheetData>
  <sheetProtection/>
  <autoFilter ref="A9:D15"/>
  <mergeCells count="34">
    <mergeCell ref="BK7:BM7"/>
    <mergeCell ref="CF7:CH7"/>
    <mergeCell ref="BZ7:CB7"/>
    <mergeCell ref="CC7:CE7"/>
    <mergeCell ref="AS7:AU7"/>
    <mergeCell ref="BQ7:BS7"/>
    <mergeCell ref="BT7:BV7"/>
    <mergeCell ref="BW7:BY7"/>
    <mergeCell ref="BN7:BP7"/>
    <mergeCell ref="AV7:AX7"/>
    <mergeCell ref="AY7:BA7"/>
    <mergeCell ref="BB7:BD7"/>
    <mergeCell ref="BE7:BG7"/>
    <mergeCell ref="BH7:BJ7"/>
    <mergeCell ref="N7:P7"/>
    <mergeCell ref="D7:D8"/>
    <mergeCell ref="C7:C8"/>
    <mergeCell ref="B7:B8"/>
    <mergeCell ref="A1:D1"/>
    <mergeCell ref="E7:G7"/>
    <mergeCell ref="H7:J7"/>
    <mergeCell ref="K7:M7"/>
    <mergeCell ref="C2:I3"/>
    <mergeCell ref="A7:A8"/>
    <mergeCell ref="AL7:AN7"/>
    <mergeCell ref="AO7:AQ7"/>
    <mergeCell ref="AR7:AR8"/>
    <mergeCell ref="Q7:S7"/>
    <mergeCell ref="T7:V7"/>
    <mergeCell ref="AF7:AH7"/>
    <mergeCell ref="AI7:AK7"/>
    <mergeCell ref="W7:Y7"/>
    <mergeCell ref="Z7:AB7"/>
    <mergeCell ref="AC7:AE7"/>
  </mergeCells>
  <printOptions/>
  <pageMargins left="0.19" right="0.22" top="0.17" bottom="0.17" header="0.17" footer="0.17"/>
  <pageSetup horizontalDpi="600" verticalDpi="600" orientation="landscape" paperSize="8" scale="70" r:id="rId3"/>
  <colBreaks count="3" manualBreakCount="3">
    <brk id="25" max="19" man="1"/>
    <brk id="44" max="19" man="1"/>
    <brk id="65" max="1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VISAN</dc:creator>
  <cp:keywords/>
  <dc:description/>
  <cp:lastModifiedBy>chitariu</cp:lastModifiedBy>
  <cp:lastPrinted>2015-06-18T13:02:53Z</cp:lastPrinted>
  <dcterms:created xsi:type="dcterms:W3CDTF">2015-01-16T10:37:16Z</dcterms:created>
  <dcterms:modified xsi:type="dcterms:W3CDTF">2015-06-26T08:11:30Z</dcterms:modified>
  <cp:category/>
  <cp:version/>
  <cp:contentType/>
  <cp:contentStatus/>
</cp:coreProperties>
</file>