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<sst xmlns="http://schemas.openxmlformats.org/spreadsheetml/2006/main" count="61" uniqueCount="37">
  <si>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Tip decont</t>
  </si>
  <si>
    <t>Cod tip vehicul</t>
  </si>
  <si>
    <t>Nume tip vehicul</t>
  </si>
  <si>
    <t>Cod categorie transport</t>
  </si>
  <si>
    <t>Nume categorie transport</t>
  </si>
  <si>
    <t>Tip furnizor</t>
  </si>
  <si>
    <t>Coeficient ajustare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</si>
  <si>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</si>
  <si>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</si>
  <si>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</si>
  <si>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</si>
  <si>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</si>
  <si>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</si>
  <si>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</si>
  <si>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</si>
  <si>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</si>
  <si>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</si>
  <si>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</si>
  <si>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</si>
  <si>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</si>
  <si>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</si>
  <si>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</si>
  <si>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A2</t>
  </si>
  <si>
    <t>Ambulanta de tip A2</t>
  </si>
  <si>
    <t>AUTO</t>
  </si>
  <si>
    <t>Auto transport</t>
  </si>
  <si>
    <t>Privat</t>
  </si>
  <si>
    <t>A1</t>
  </si>
  <si>
    <t>Ambulanta de tip A1</t>
  </si>
  <si>
    <t>EDENVIS</t>
  </si>
  <si>
    <t>RECUMED</t>
  </si>
  <si>
    <t>PAROHIA ODAIA BURSUCANI</t>
  </si>
  <si>
    <t>CENTRALIZATOR DECONT LUNA IULIE 2023 - TRANSPORT SANITAR NESISTAT</t>
  </si>
  <si>
    <t>Furnizori</t>
  </si>
  <si>
    <t>Subtotal</t>
  </si>
  <si>
    <t>TOTAL</t>
  </si>
  <si>
    <t>Realizat %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</si>
</sst>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9"/>
  <sheetViews>
    <sheetView tabSelected="1" workbookViewId="0" topLeftCell="A1">
      <selection activeCell="A21" sqref="A21:IV23"/>
    </sheetView>
  </sheetViews>
  <sheetFormatPr defaultColWidth="9.140625" defaultRowHeight="12.75"/>
  <cols>
    <col min="1" max="1" width="9.57421875" style="1" customWidth="1"/>
    <col min="2" max="2" width="9.140625" style="1" hidden="1" customWidth="1"/>
    <col min="3" max="3" width="7.00390625" style="1" customWidth="1"/>
    <col min="4" max="8" width="9.140625" style="1" hidden="1" customWidth="1"/>
    <col min="9" max="9" width="9.00390625" style="1" customWidth="1"/>
    <col min="10" max="12" width="9.140625" style="1" customWidth="1"/>
    <col min="13" max="13" width="8.00390625" style="1" customWidth="1"/>
    <col min="14" max="14" width="7.7109375" style="1" customWidth="1"/>
    <col min="15" max="15" width="8.00390625" style="1" customWidth="1"/>
    <col min="16" max="16" width="7.8515625" style="1" customWidth="1"/>
    <col min="17" max="17" width="6.140625" style="1" customWidth="1"/>
    <col min="18" max="19" width="9.140625" style="1" customWidth="1"/>
    <col min="20" max="20" width="7.8515625" style="1" customWidth="1"/>
    <col min="21" max="21" width="8.7109375" style="1" customWidth="1"/>
    <col min="22" max="16384" width="9.140625" style="1" customWidth="1"/>
  </cols>
  <sheetData>
    <row r="3" spans="1:21" ht="11.25">
      <c r="A3" s="1" t="s">
        <v>32</v>
      </c>
      <c r="U3" s="3">
        <v>45159</v>
      </c>
    </row>
    <row r="6" spans="1:22" s="2" customFormat="1" ht="45">
      <c r="A6" s="4" t="s">
        <v>33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</row>
    <row r="7" spans="1:22" ht="11.25">
      <c r="A7" s="20" t="s">
        <v>29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8">
        <v>0</v>
      </c>
      <c r="I7" s="8">
        <v>3.05</v>
      </c>
      <c r="J7" s="8">
        <v>4285</v>
      </c>
      <c r="K7" s="8">
        <v>2142</v>
      </c>
      <c r="L7" s="8">
        <v>2143</v>
      </c>
      <c r="M7" s="8">
        <v>583</v>
      </c>
      <c r="N7" s="8">
        <v>56</v>
      </c>
      <c r="O7" s="8">
        <v>527</v>
      </c>
      <c r="P7" s="8">
        <v>583</v>
      </c>
      <c r="Q7" s="8">
        <v>0</v>
      </c>
      <c r="R7" s="8">
        <v>13069.25</v>
      </c>
      <c r="S7" s="8">
        <v>1778.15</v>
      </c>
      <c r="T7" s="8">
        <v>1778.15</v>
      </c>
      <c r="U7" s="8">
        <v>0</v>
      </c>
      <c r="V7" s="8">
        <v>1778.15</v>
      </c>
    </row>
    <row r="8" spans="1:22" ht="11.25">
      <c r="A8" s="20"/>
      <c r="B8" s="7" t="s">
        <v>21</v>
      </c>
      <c r="C8" s="7" t="s">
        <v>27</v>
      </c>
      <c r="D8" s="7" t="s">
        <v>28</v>
      </c>
      <c r="E8" s="7" t="s">
        <v>24</v>
      </c>
      <c r="F8" s="7" t="s">
        <v>25</v>
      </c>
      <c r="G8" s="7" t="s">
        <v>26</v>
      </c>
      <c r="H8" s="8">
        <v>0</v>
      </c>
      <c r="I8" s="8">
        <v>3.05</v>
      </c>
      <c r="J8" s="8">
        <v>8571</v>
      </c>
      <c r="K8" s="8">
        <v>4285</v>
      </c>
      <c r="L8" s="8">
        <v>4286</v>
      </c>
      <c r="M8" s="8">
        <v>8424</v>
      </c>
      <c r="N8" s="8">
        <v>990</v>
      </c>
      <c r="O8" s="8">
        <v>7434</v>
      </c>
      <c r="P8" s="8">
        <v>8424</v>
      </c>
      <c r="Q8" s="8">
        <v>0</v>
      </c>
      <c r="R8" s="8">
        <v>26141.55</v>
      </c>
      <c r="S8" s="8">
        <v>25693.2</v>
      </c>
      <c r="T8" s="8">
        <v>25693.2</v>
      </c>
      <c r="U8" s="8">
        <v>0</v>
      </c>
      <c r="V8" s="8">
        <v>25693.2</v>
      </c>
    </row>
    <row r="9" spans="1:22" s="14" customFormat="1" ht="11.25">
      <c r="A9" s="12" t="s">
        <v>34</v>
      </c>
      <c r="B9" s="12"/>
      <c r="C9" s="12"/>
      <c r="D9" s="12"/>
      <c r="E9" s="12"/>
      <c r="F9" s="12"/>
      <c r="G9" s="12"/>
      <c r="H9" s="12"/>
      <c r="I9" s="12"/>
      <c r="J9" s="13">
        <f>SUM(J7:J8)</f>
        <v>12856</v>
      </c>
      <c r="K9" s="13">
        <f aca="true" t="shared" si="0" ref="K9:V9">SUM(K7:K8)</f>
        <v>6427</v>
      </c>
      <c r="L9" s="13">
        <f t="shared" si="0"/>
        <v>6429</v>
      </c>
      <c r="M9" s="13">
        <f t="shared" si="0"/>
        <v>9007</v>
      </c>
      <c r="N9" s="13">
        <f t="shared" si="0"/>
        <v>1046</v>
      </c>
      <c r="O9" s="13">
        <f t="shared" si="0"/>
        <v>7961</v>
      </c>
      <c r="P9" s="13">
        <f t="shared" si="0"/>
        <v>9007</v>
      </c>
      <c r="Q9" s="13">
        <f t="shared" si="0"/>
        <v>0</v>
      </c>
      <c r="R9" s="13">
        <f t="shared" si="0"/>
        <v>39210.8</v>
      </c>
      <c r="S9" s="13">
        <f t="shared" si="0"/>
        <v>27471.350000000002</v>
      </c>
      <c r="T9" s="13">
        <f t="shared" si="0"/>
        <v>27471.350000000002</v>
      </c>
      <c r="U9" s="13">
        <f t="shared" si="0"/>
        <v>0</v>
      </c>
      <c r="V9" s="13">
        <f t="shared" si="0"/>
        <v>27471.350000000002</v>
      </c>
    </row>
    <row r="10" spans="1:22" ht="11.25">
      <c r="A10" s="20" t="s">
        <v>30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26</v>
      </c>
      <c r="H10" s="8">
        <v>0</v>
      </c>
      <c r="I10" s="8">
        <v>3.05</v>
      </c>
      <c r="J10" s="8">
        <v>3778</v>
      </c>
      <c r="K10" s="8">
        <v>1635</v>
      </c>
      <c r="L10" s="8">
        <v>2143</v>
      </c>
      <c r="M10" s="8">
        <v>3642</v>
      </c>
      <c r="N10" s="8">
        <v>3</v>
      </c>
      <c r="O10" s="8">
        <v>3639</v>
      </c>
      <c r="P10" s="8">
        <v>3642</v>
      </c>
      <c r="Q10" s="8">
        <v>0</v>
      </c>
      <c r="R10" s="8">
        <v>11522.9</v>
      </c>
      <c r="S10" s="8">
        <v>11108.1</v>
      </c>
      <c r="T10" s="8">
        <v>11108.1</v>
      </c>
      <c r="U10" s="8">
        <v>0</v>
      </c>
      <c r="V10" s="8">
        <v>11108.1</v>
      </c>
    </row>
    <row r="11" spans="1:22" ht="11.25">
      <c r="A11" s="20"/>
      <c r="B11" s="7" t="s">
        <v>21</v>
      </c>
      <c r="C11" s="7" t="s">
        <v>27</v>
      </c>
      <c r="D11" s="7" t="s">
        <v>28</v>
      </c>
      <c r="E11" s="7" t="s">
        <v>24</v>
      </c>
      <c r="F11" s="7" t="s">
        <v>25</v>
      </c>
      <c r="G11" s="7" t="s">
        <v>26</v>
      </c>
      <c r="H11" s="8">
        <v>0</v>
      </c>
      <c r="I11" s="8">
        <v>3.05</v>
      </c>
      <c r="J11" s="8">
        <v>4794</v>
      </c>
      <c r="K11" s="8">
        <v>2143</v>
      </c>
      <c r="L11" s="8">
        <v>2651</v>
      </c>
      <c r="M11" s="8">
        <v>4794</v>
      </c>
      <c r="N11" s="8">
        <v>13</v>
      </c>
      <c r="O11" s="8">
        <v>4781</v>
      </c>
      <c r="P11" s="8">
        <v>4794</v>
      </c>
      <c r="Q11" s="8">
        <v>0</v>
      </c>
      <c r="R11" s="8">
        <v>14621.7</v>
      </c>
      <c r="S11" s="8">
        <v>14621.7</v>
      </c>
      <c r="T11" s="8">
        <v>14621.7</v>
      </c>
      <c r="U11" s="8">
        <v>0</v>
      </c>
      <c r="V11" s="8">
        <v>14621.7</v>
      </c>
    </row>
    <row r="12" spans="1:22" s="14" customFormat="1" ht="11.25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3">
        <f>SUM(J10:J11)</f>
        <v>8572</v>
      </c>
      <c r="K12" s="13">
        <f aca="true" t="shared" si="1" ref="K12:V12">SUM(K10:K11)</f>
        <v>3778</v>
      </c>
      <c r="L12" s="13">
        <f t="shared" si="1"/>
        <v>4794</v>
      </c>
      <c r="M12" s="13">
        <f t="shared" si="1"/>
        <v>8436</v>
      </c>
      <c r="N12" s="13">
        <f t="shared" si="1"/>
        <v>16</v>
      </c>
      <c r="O12" s="13">
        <f t="shared" si="1"/>
        <v>8420</v>
      </c>
      <c r="P12" s="13">
        <f t="shared" si="1"/>
        <v>8436</v>
      </c>
      <c r="Q12" s="13">
        <f t="shared" si="1"/>
        <v>0</v>
      </c>
      <c r="R12" s="13">
        <f t="shared" si="1"/>
        <v>26144.6</v>
      </c>
      <c r="S12" s="13">
        <f t="shared" si="1"/>
        <v>25729.800000000003</v>
      </c>
      <c r="T12" s="13">
        <f t="shared" si="1"/>
        <v>25729.800000000003</v>
      </c>
      <c r="U12" s="13">
        <f t="shared" si="1"/>
        <v>0</v>
      </c>
      <c r="V12" s="13">
        <f t="shared" si="1"/>
        <v>25729.800000000003</v>
      </c>
    </row>
    <row r="13" spans="1:22" ht="33.75">
      <c r="A13" s="6" t="s">
        <v>31</v>
      </c>
      <c r="B13" s="7" t="s">
        <v>21</v>
      </c>
      <c r="C13" s="7" t="s">
        <v>27</v>
      </c>
      <c r="D13" s="7" t="s">
        <v>28</v>
      </c>
      <c r="E13" s="7" t="s">
        <v>24</v>
      </c>
      <c r="F13" s="7" t="s">
        <v>25</v>
      </c>
      <c r="G13" s="7" t="s">
        <v>26</v>
      </c>
      <c r="H13" s="8">
        <v>0</v>
      </c>
      <c r="I13" s="8">
        <v>3.05</v>
      </c>
      <c r="J13" s="8">
        <v>4286</v>
      </c>
      <c r="K13" s="8">
        <v>2143</v>
      </c>
      <c r="L13" s="8">
        <v>2143</v>
      </c>
      <c r="M13" s="8">
        <v>3002</v>
      </c>
      <c r="N13" s="8">
        <v>1227</v>
      </c>
      <c r="O13" s="8">
        <v>1775</v>
      </c>
      <c r="P13" s="8">
        <v>3002</v>
      </c>
      <c r="Q13" s="8">
        <v>0</v>
      </c>
      <c r="R13" s="8">
        <v>13072.3</v>
      </c>
      <c r="S13" s="8">
        <v>9156.1</v>
      </c>
      <c r="T13" s="8">
        <v>9156.1</v>
      </c>
      <c r="U13" s="8">
        <v>0</v>
      </c>
      <c r="V13" s="8">
        <v>9156.1</v>
      </c>
    </row>
    <row r="14" spans="1:22" s="14" customFormat="1" ht="12" thickBot="1">
      <c r="A14" s="15" t="s">
        <v>34</v>
      </c>
      <c r="B14" s="15"/>
      <c r="C14" s="15"/>
      <c r="D14" s="15"/>
      <c r="E14" s="15"/>
      <c r="F14" s="15"/>
      <c r="G14" s="15"/>
      <c r="H14" s="15"/>
      <c r="I14" s="15"/>
      <c r="J14" s="16">
        <f>SUM(J13)</f>
        <v>4286</v>
      </c>
      <c r="K14" s="16">
        <f aca="true" t="shared" si="2" ref="K14:U14">SUM(K13)</f>
        <v>2143</v>
      </c>
      <c r="L14" s="16">
        <f t="shared" si="2"/>
        <v>2143</v>
      </c>
      <c r="M14" s="16">
        <f t="shared" si="2"/>
        <v>3002</v>
      </c>
      <c r="N14" s="16">
        <f t="shared" si="2"/>
        <v>1227</v>
      </c>
      <c r="O14" s="16">
        <f t="shared" si="2"/>
        <v>1775</v>
      </c>
      <c r="P14" s="16">
        <f t="shared" si="2"/>
        <v>3002</v>
      </c>
      <c r="Q14" s="16">
        <f t="shared" si="2"/>
        <v>0</v>
      </c>
      <c r="R14" s="16">
        <f t="shared" si="2"/>
        <v>13072.3</v>
      </c>
      <c r="S14" s="16">
        <f t="shared" si="2"/>
        <v>9156.1</v>
      </c>
      <c r="T14" s="16">
        <f t="shared" si="2"/>
        <v>9156.1</v>
      </c>
      <c r="U14" s="16">
        <f t="shared" si="2"/>
        <v>0</v>
      </c>
      <c r="V14" s="15"/>
    </row>
    <row r="15" spans="1:22" ht="12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s="14" customFormat="1" ht="11.25">
      <c r="A16" s="17" t="s">
        <v>35</v>
      </c>
      <c r="B16" s="17"/>
      <c r="C16" s="17"/>
      <c r="D16" s="17"/>
      <c r="E16" s="17"/>
      <c r="F16" s="17"/>
      <c r="G16" s="17"/>
      <c r="H16" s="17"/>
      <c r="I16" s="17"/>
      <c r="J16" s="18">
        <f>J14+J12+J9</f>
        <v>25714</v>
      </c>
      <c r="K16" s="18">
        <f aca="true" t="shared" si="3" ref="K16:V16">K14+K12+K9</f>
        <v>12348</v>
      </c>
      <c r="L16" s="18">
        <f t="shared" si="3"/>
        <v>13366</v>
      </c>
      <c r="M16" s="18">
        <f t="shared" si="3"/>
        <v>20445</v>
      </c>
      <c r="N16" s="18">
        <f t="shared" si="3"/>
        <v>2289</v>
      </c>
      <c r="O16" s="18">
        <f t="shared" si="3"/>
        <v>18156</v>
      </c>
      <c r="P16" s="18">
        <f t="shared" si="3"/>
        <v>20445</v>
      </c>
      <c r="Q16" s="18">
        <f t="shared" si="3"/>
        <v>0</v>
      </c>
      <c r="R16" s="18">
        <f t="shared" si="3"/>
        <v>78427.7</v>
      </c>
      <c r="S16" s="18">
        <f t="shared" si="3"/>
        <v>62357.25</v>
      </c>
      <c r="T16" s="18">
        <f t="shared" si="3"/>
        <v>62357.25</v>
      </c>
      <c r="U16" s="18">
        <f t="shared" si="3"/>
        <v>0</v>
      </c>
      <c r="V16" s="18">
        <f t="shared" si="3"/>
        <v>53201.15000000001</v>
      </c>
    </row>
    <row r="19" spans="19:20" ht="11.25">
      <c r="S19" s="1" t="s">
        <v>36</v>
      </c>
      <c r="T19" s="19">
        <f>(V16/R16)*100</f>
        <v>67.8346426071401</v>
      </c>
    </row>
  </sheetData>
  <mergeCells count="2">
    <mergeCell ref="A7:A8"/>
    <mergeCell ref="A10:A11"/>
  </mergeCells>
  <printOptions/>
  <pageMargins left="0.36" right="0.31" top="1" bottom="1" header="0.5" footer="0.5"/>
  <pageSetup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2023-09-11T12:59:38Z</cp:lastPrinted>
  <dcterms:created xsi:type="dcterms:W3CDTF">2023-09-11T12:47:06Z</dcterms:created>
  <dcterms:modified xsi:type="dcterms:W3CDTF">2023-09-26T08:03:43Z</dcterms:modified>
  <cp:category/>
  <cp:version/>
  <cp:contentType/>
  <cp:contentStatus/>
</cp:coreProperties>
</file>