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90" windowWidth="25440" windowHeight="122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4" i="1"/>
  <c r="G24"/>
  <c r="F12"/>
  <c r="G12"/>
  <c r="I12"/>
  <c r="H38"/>
  <c r="I35"/>
  <c r="G35"/>
  <c r="F35"/>
  <c r="E35"/>
  <c r="I34"/>
  <c r="G34"/>
  <c r="F34"/>
  <c r="E34"/>
  <c r="I33"/>
  <c r="I36" s="1"/>
  <c r="G33"/>
  <c r="E33"/>
  <c r="I32"/>
  <c r="G32"/>
  <c r="F32"/>
  <c r="E32"/>
  <c r="H31"/>
  <c r="H30"/>
  <c r="H29"/>
  <c r="I28"/>
  <c r="G28"/>
  <c r="F28"/>
  <c r="E28"/>
  <c r="H27"/>
  <c r="H26"/>
  <c r="H25"/>
  <c r="H28" s="1"/>
  <c r="I24"/>
  <c r="E24"/>
  <c r="H23"/>
  <c r="H22"/>
  <c r="H21"/>
  <c r="I20"/>
  <c r="G20"/>
  <c r="E20"/>
  <c r="H19"/>
  <c r="H18"/>
  <c r="F20"/>
  <c r="I16"/>
  <c r="G16"/>
  <c r="E16"/>
  <c r="H15"/>
  <c r="H14"/>
  <c r="H13"/>
  <c r="G36"/>
  <c r="E12"/>
  <c r="H11"/>
  <c r="H35" s="1"/>
  <c r="H10"/>
  <c r="H9"/>
  <c r="H12" s="1"/>
  <c r="H24" l="1"/>
  <c r="H34"/>
  <c r="H16"/>
  <c r="H32"/>
  <c r="E36"/>
  <c r="F16"/>
  <c r="F36" s="1"/>
  <c r="F33"/>
  <c r="H17"/>
  <c r="H20" s="1"/>
  <c r="H33" l="1"/>
  <c r="H36"/>
</calcChain>
</file>

<file path=xl/sharedStrings.xml><?xml version="1.0" encoding="utf-8"?>
<sst xmlns="http://schemas.openxmlformats.org/spreadsheetml/2006/main" count="51" uniqueCount="30">
  <si>
    <t>CAS VASLUI</t>
  </si>
  <si>
    <t>Nr.</t>
  </si>
  <si>
    <t>Nr. contract</t>
  </si>
  <si>
    <t>Denumirea furnizorului</t>
  </si>
  <si>
    <t>Luna/An 2024</t>
  </si>
  <si>
    <t>DRG</t>
  </si>
  <si>
    <t xml:space="preserve">Cronici </t>
  </si>
  <si>
    <t>SP DE ZI</t>
  </si>
  <si>
    <t>TOTAL</t>
  </si>
  <si>
    <t>crt.</t>
  </si>
  <si>
    <t>SPITALUL JUDETEAN DE URGENTA VASLUI</t>
  </si>
  <si>
    <t>ianuarie</t>
  </si>
  <si>
    <t>februarie</t>
  </si>
  <si>
    <t>martie</t>
  </si>
  <si>
    <t xml:space="preserve">Trim I </t>
  </si>
  <si>
    <t>SPITALUL MUNICIPAL DE URGENTA "ELENA BELDIMAN" BARLAD</t>
  </si>
  <si>
    <t>TRIM I</t>
  </si>
  <si>
    <t>SPITALUL MUNICIPAL "DIMITRIE CASTROIAN" HUSI</t>
  </si>
  <si>
    <t>SPITALUL DE PSIHIATRIE MURGENI</t>
  </si>
  <si>
    <t>SPITALIS SRL - PUNCT DE LUCRU NEGRESTI (spitalizare de zi)</t>
  </si>
  <si>
    <t>SC RECUMED SRL VASLUI</t>
  </si>
  <si>
    <t>ianuarie (paliatie)</t>
  </si>
  <si>
    <t>IANUARIE</t>
  </si>
  <si>
    <t>Intocmit,</t>
  </si>
  <si>
    <t>Cons. Profir Dan</t>
  </si>
  <si>
    <t>Sume contractate cu  furnizorii  de servicii medicale spitalicesti in anul 2024</t>
  </si>
  <si>
    <t>TOTAL AN 2024</t>
  </si>
  <si>
    <t>REZERVA 5%</t>
  </si>
  <si>
    <t>CA APROBAT  trim I 2024</t>
  </si>
  <si>
    <t>ALOCATIE HRANA</t>
  </si>
</sst>
</file>

<file path=xl/styles.xml><?xml version="1.0" encoding="utf-8"?>
<styleSheet xmlns="http://schemas.openxmlformats.org/spreadsheetml/2006/main">
  <numFmts count="4">
    <numFmt numFmtId="41" formatCode="_-* #,##0\ _l_e_i_-;\-* #,##0\ _l_e_i_-;_-* &quot;-&quot;\ _l_e_i_-;_-@_-"/>
    <numFmt numFmtId="43" formatCode="_-* #,##0.00\ _l_e_i_-;\-* #,##0.00\ _l_e_i_-;_-* &quot;-&quot;??\ _l_e_i_-;_-@_-"/>
    <numFmt numFmtId="164" formatCode="_-* #,##0.00\ _l_e_i_-;\-* #,##0.00\ _l_e_i_-;_-* &quot;-&quot;\ _l_e_i_-;_-@_-"/>
    <numFmt numFmtId="165" formatCode="_-* #,##0.000000\ _l_e_i_-;\-* #,##0.000000\ _l_e_i_-;_-* &quot;-&quot;??\ _l_e_i_-;_-@_-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7"/>
      <name val="Arial"/>
      <family val="2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name val="Arial"/>
      <family val="2"/>
    </font>
    <font>
      <b/>
      <sz val="8"/>
      <name val="Times New Roman"/>
      <family val="1"/>
    </font>
    <font>
      <b/>
      <sz val="12"/>
      <name val="Arial"/>
      <family val="2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09">
    <xf numFmtId="0" fontId="0" fillId="0" borderId="0" xfId="0"/>
    <xf numFmtId="0" fontId="3" fillId="0" borderId="0" xfId="3" applyFont="1"/>
    <xf numFmtId="0" fontId="4" fillId="0" borderId="0" xfId="3" applyFont="1" applyAlignment="1">
      <alignment wrapText="1"/>
    </xf>
    <xf numFmtId="0" fontId="4" fillId="0" borderId="0" xfId="3" applyFont="1"/>
    <xf numFmtId="0" fontId="3" fillId="0" borderId="0" xfId="3" applyFont="1" applyAlignment="1">
      <alignment horizontal="left"/>
    </xf>
    <xf numFmtId="0" fontId="3" fillId="2" borderId="1" xfId="3" applyFont="1" applyFill="1" applyBorder="1" applyAlignment="1">
      <alignment wrapText="1"/>
    </xf>
    <xf numFmtId="0" fontId="3" fillId="2" borderId="5" xfId="3" applyFont="1" applyFill="1" applyBorder="1"/>
    <xf numFmtId="43" fontId="5" fillId="4" borderId="4" xfId="1" applyFont="1" applyFill="1" applyBorder="1" applyAlignment="1">
      <alignment horizontal="left" vertical="center" wrapText="1"/>
    </xf>
    <xf numFmtId="43" fontId="6" fillId="4" borderId="13" xfId="1" applyFont="1" applyFill="1" applyBorder="1"/>
    <xf numFmtId="43" fontId="6" fillId="4" borderId="8" xfId="1" applyFont="1" applyFill="1" applyBorder="1"/>
    <xf numFmtId="0" fontId="8" fillId="0" borderId="0" xfId="3" applyFont="1"/>
    <xf numFmtId="43" fontId="6" fillId="5" borderId="17" xfId="1" applyFont="1" applyFill="1" applyBorder="1"/>
    <xf numFmtId="43" fontId="3" fillId="0" borderId="0" xfId="3" applyNumberFormat="1" applyFont="1"/>
    <xf numFmtId="0" fontId="9" fillId="4" borderId="18" xfId="3" applyFont="1" applyFill="1" applyBorder="1"/>
    <xf numFmtId="4" fontId="3" fillId="0" borderId="0" xfId="3" applyNumberFormat="1" applyFont="1"/>
    <xf numFmtId="0" fontId="9" fillId="4" borderId="13" xfId="3" applyFont="1" applyFill="1" applyBorder="1"/>
    <xf numFmtId="0" fontId="9" fillId="4" borderId="8" xfId="3" applyFont="1" applyFill="1" applyBorder="1"/>
    <xf numFmtId="0" fontId="3" fillId="5" borderId="17" xfId="3" applyFont="1" applyFill="1" applyBorder="1"/>
    <xf numFmtId="0" fontId="9" fillId="0" borderId="13" xfId="3" applyFont="1" applyBorder="1"/>
    <xf numFmtId="0" fontId="3" fillId="4" borderId="13" xfId="3" applyFont="1" applyFill="1" applyBorder="1"/>
    <xf numFmtId="0" fontId="3" fillId="0" borderId="13" xfId="3" applyFont="1" applyBorder="1"/>
    <xf numFmtId="4" fontId="4" fillId="0" borderId="0" xfId="3" applyNumberFormat="1" applyFont="1"/>
    <xf numFmtId="0" fontId="4" fillId="0" borderId="0" xfId="3" applyFont="1" applyFill="1" applyBorder="1"/>
    <xf numFmtId="0" fontId="4" fillId="0" borderId="0" xfId="3" applyFont="1" applyFill="1" applyBorder="1" applyAlignment="1">
      <alignment wrapText="1"/>
    </xf>
    <xf numFmtId="0" fontId="11" fillId="0" borderId="0" xfId="3" applyFont="1" applyFill="1" applyBorder="1" applyAlignment="1">
      <alignment horizontal="center"/>
    </xf>
    <xf numFmtId="4" fontId="3" fillId="0" borderId="0" xfId="3" applyNumberFormat="1" applyFont="1" applyFill="1" applyBorder="1"/>
    <xf numFmtId="4" fontId="12" fillId="0" borderId="0" xfId="3" applyNumberFormat="1" applyFont="1" applyFill="1" applyBorder="1" applyAlignment="1">
      <alignment horizontal="right"/>
    </xf>
    <xf numFmtId="0" fontId="4" fillId="0" borderId="0" xfId="3" applyFont="1" applyFill="1"/>
    <xf numFmtId="9" fontId="3" fillId="0" borderId="0" xfId="3" applyNumberFormat="1" applyFont="1"/>
    <xf numFmtId="0" fontId="4" fillId="4" borderId="0" xfId="3" applyFont="1" applyFill="1" applyAlignment="1">
      <alignment wrapText="1"/>
    </xf>
    <xf numFmtId="4" fontId="3" fillId="4" borderId="0" xfId="3" applyNumberFormat="1" applyFont="1" applyFill="1"/>
    <xf numFmtId="0" fontId="3" fillId="0" borderId="0" xfId="5" applyFont="1"/>
    <xf numFmtId="0" fontId="4" fillId="0" borderId="0" xfId="5" applyFont="1"/>
    <xf numFmtId="164" fontId="4" fillId="0" borderId="0" xfId="3" applyNumberFormat="1" applyFont="1"/>
    <xf numFmtId="43" fontId="4" fillId="0" borderId="0" xfId="3" applyNumberFormat="1" applyFont="1"/>
    <xf numFmtId="165" fontId="4" fillId="0" borderId="0" xfId="3" applyNumberFormat="1" applyFont="1"/>
    <xf numFmtId="4" fontId="9" fillId="0" borderId="0" xfId="3" applyNumberFormat="1" applyFont="1"/>
    <xf numFmtId="0" fontId="9" fillId="0" borderId="0" xfId="3" applyFont="1"/>
    <xf numFmtId="0" fontId="13" fillId="0" borderId="0" xfId="0" applyFont="1" applyAlignment="1">
      <alignment horizontal="left"/>
    </xf>
    <xf numFmtId="164" fontId="14" fillId="0" borderId="4" xfId="2" applyNumberFormat="1" applyFont="1" applyBorder="1"/>
    <xf numFmtId="164" fontId="14" fillId="0" borderId="13" xfId="2" applyNumberFormat="1" applyFont="1" applyBorder="1"/>
    <xf numFmtId="164" fontId="14" fillId="4" borderId="8" xfId="2" applyNumberFormat="1" applyFont="1" applyFill="1" applyBorder="1"/>
    <xf numFmtId="164" fontId="14" fillId="5" borderId="17" xfId="2" applyNumberFormat="1" applyFont="1" applyFill="1" applyBorder="1"/>
    <xf numFmtId="164" fontId="14" fillId="0" borderId="18" xfId="2" applyNumberFormat="1" applyFont="1" applyBorder="1"/>
    <xf numFmtId="0" fontId="3" fillId="4" borderId="8" xfId="3" applyFont="1" applyFill="1" applyBorder="1"/>
    <xf numFmtId="164" fontId="14" fillId="0" borderId="8" xfId="2" applyNumberFormat="1" applyFont="1" applyBorder="1"/>
    <xf numFmtId="0" fontId="3" fillId="6" borderId="17" xfId="3" applyFont="1" applyFill="1" applyBorder="1"/>
    <xf numFmtId="164" fontId="14" fillId="6" borderId="17" xfId="2" applyNumberFormat="1" applyFont="1" applyFill="1" applyBorder="1"/>
    <xf numFmtId="0" fontId="3" fillId="4" borderId="18" xfId="3" applyFont="1" applyFill="1" applyBorder="1"/>
    <xf numFmtId="0" fontId="3" fillId="0" borderId="18" xfId="3" applyFont="1" applyBorder="1"/>
    <xf numFmtId="0" fontId="3" fillId="5" borderId="18" xfId="3" applyFont="1" applyFill="1" applyBorder="1"/>
    <xf numFmtId="164" fontId="14" fillId="5" borderId="18" xfId="2" applyNumberFormat="1" applyFont="1" applyFill="1" applyBorder="1"/>
    <xf numFmtId="43" fontId="6" fillId="0" borderId="4" xfId="1" applyFont="1" applyBorder="1" applyAlignment="1">
      <alignment horizontal="center" vertical="center" wrapText="1"/>
    </xf>
    <xf numFmtId="43" fontId="7" fillId="0" borderId="8" xfId="1" applyFont="1" applyBorder="1" applyAlignment="1">
      <alignment vertical="center" wrapText="1"/>
    </xf>
    <xf numFmtId="14" fontId="3" fillId="0" borderId="0" xfId="3" applyNumberFormat="1" applyFont="1" applyAlignment="1">
      <alignment horizontal="center" wrapText="1"/>
    </xf>
    <xf numFmtId="0" fontId="3" fillId="2" borderId="2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43" fontId="5" fillId="3" borderId="4" xfId="1" applyFont="1" applyFill="1" applyBorder="1" applyAlignment="1">
      <alignment horizontal="center" vertical="center" wrapText="1"/>
    </xf>
    <xf numFmtId="43" fontId="5" fillId="3" borderId="8" xfId="1" applyFont="1" applyFill="1" applyBorder="1" applyAlignment="1">
      <alignment horizontal="center" vertical="center" wrapText="1"/>
    </xf>
    <xf numFmtId="43" fontId="5" fillId="0" borderId="4" xfId="1" applyFont="1" applyBorder="1" applyAlignment="1">
      <alignment horizontal="center" vertical="center" wrapText="1"/>
    </xf>
    <xf numFmtId="43" fontId="5" fillId="0" borderId="8" xfId="1" applyFont="1" applyBorder="1" applyAlignment="1">
      <alignment horizontal="center" vertical="center" wrapText="1"/>
    </xf>
    <xf numFmtId="0" fontId="3" fillId="0" borderId="9" xfId="3" applyFont="1" applyBorder="1" applyAlignment="1">
      <alignment vertical="top" wrapText="1"/>
    </xf>
    <xf numFmtId="0" fontId="3" fillId="0" borderId="11" xfId="3" applyFont="1" applyBorder="1" applyAlignment="1">
      <alignment vertical="top" wrapText="1"/>
    </xf>
    <xf numFmtId="0" fontId="3" fillId="0" borderId="14" xfId="3" applyFont="1" applyBorder="1" applyAlignment="1">
      <alignment vertical="top" wrapText="1"/>
    </xf>
    <xf numFmtId="0" fontId="3" fillId="0" borderId="10" xfId="3" applyFont="1" applyBorder="1" applyAlignment="1">
      <alignment vertical="center" wrapText="1"/>
    </xf>
    <xf numFmtId="0" fontId="3" fillId="0" borderId="12" xfId="3" applyFont="1" applyBorder="1" applyAlignment="1">
      <alignment vertical="center" wrapText="1"/>
    </xf>
    <xf numFmtId="0" fontId="3" fillId="0" borderId="15" xfId="3" applyFont="1" applyBorder="1" applyAlignment="1">
      <alignment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  <xf numFmtId="0" fontId="3" fillId="0" borderId="16" xfId="3" applyFont="1" applyBorder="1" applyAlignment="1">
      <alignment horizontal="center" vertical="center" wrapText="1"/>
    </xf>
    <xf numFmtId="0" fontId="15" fillId="0" borderId="9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3" xfId="3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3" fillId="0" borderId="9" xfId="3" applyFont="1" applyBorder="1" applyAlignment="1">
      <alignment horizontal="right" vertical="top" wrapText="1"/>
    </xf>
    <xf numFmtId="0" fontId="3" fillId="0" borderId="11" xfId="3" applyFont="1" applyBorder="1" applyAlignment="1">
      <alignment horizontal="right" vertical="top" wrapText="1"/>
    </xf>
    <xf numFmtId="0" fontId="3" fillId="0" borderId="14" xfId="3" applyFont="1" applyBorder="1" applyAlignment="1">
      <alignment horizontal="right" vertical="top" wrapText="1"/>
    </xf>
    <xf numFmtId="0" fontId="3" fillId="0" borderId="1" xfId="3" applyFont="1" applyBorder="1" applyAlignment="1">
      <alignment vertical="center" wrapText="1"/>
    </xf>
    <xf numFmtId="0" fontId="3" fillId="0" borderId="5" xfId="3" applyFont="1" applyBorder="1" applyAlignment="1">
      <alignment vertical="center" wrapText="1"/>
    </xf>
    <xf numFmtId="0" fontId="3" fillId="0" borderId="16" xfId="3" applyFont="1" applyBorder="1" applyAlignment="1">
      <alignment vertical="center" wrapText="1"/>
    </xf>
    <xf numFmtId="0" fontId="3" fillId="0" borderId="9" xfId="3" applyFont="1" applyBorder="1" applyAlignment="1">
      <alignment horizontal="right" vertical="center" wrapText="1"/>
    </xf>
    <xf numFmtId="0" fontId="15" fillId="0" borderId="11" xfId="0" applyFont="1" applyBorder="1" applyAlignment="1">
      <alignment horizontal="right" vertical="center" wrapText="1"/>
    </xf>
    <xf numFmtId="0" fontId="15" fillId="0" borderId="14" xfId="0" applyFont="1" applyBorder="1" applyAlignment="1">
      <alignment horizontal="right" vertical="center" wrapText="1"/>
    </xf>
    <xf numFmtId="0" fontId="15" fillId="0" borderId="12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3" fillId="4" borderId="0" xfId="5" applyFont="1" applyFill="1"/>
    <xf numFmtId="0" fontId="4" fillId="4" borderId="0" xfId="5" applyFont="1" applyFill="1"/>
    <xf numFmtId="0" fontId="4" fillId="4" borderId="0" xfId="3" applyFont="1" applyFill="1"/>
    <xf numFmtId="0" fontId="3" fillId="4" borderId="0" xfId="3" applyFont="1" applyFill="1"/>
    <xf numFmtId="0" fontId="4" fillId="4" borderId="0" xfId="3" applyFont="1" applyFill="1" applyAlignment="1">
      <alignment horizontal="center"/>
    </xf>
  </cellXfs>
  <cellStyles count="6">
    <cellStyle name="Comma" xfId="1" builtinId="3"/>
    <cellStyle name="Comma [0]" xfId="2" builtinId="6"/>
    <cellStyle name="Normal" xfId="0" builtinId="0"/>
    <cellStyle name="Normal 2" xfId="4"/>
    <cellStyle name="Normal_SPITALE-CONTRACTE 01.01.2020" xfId="3"/>
    <cellStyle name="Normal_SPITALE-CONTRACTE 01.01.2020_FINAL REFERAT 5955 15 03 202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="130" zoomScaleNormal="130" workbookViewId="0">
      <selection activeCell="J44" sqref="J44"/>
    </sheetView>
  </sheetViews>
  <sheetFormatPr defaultRowHeight="11.25"/>
  <cols>
    <col min="1" max="1" width="3.85546875" style="3" customWidth="1"/>
    <col min="2" max="2" width="9.5703125" style="2" customWidth="1"/>
    <col min="3" max="3" width="24.7109375" style="3" customWidth="1"/>
    <col min="4" max="4" width="12.5703125" style="1" customWidth="1"/>
    <col min="5" max="5" width="14.42578125" style="3" customWidth="1"/>
    <col min="6" max="6" width="14" style="3" customWidth="1"/>
    <col min="7" max="7" width="14.42578125" style="3" customWidth="1"/>
    <col min="8" max="8" width="14.7109375" style="3" customWidth="1"/>
    <col min="9" max="9" width="12.28515625" style="3" customWidth="1"/>
    <col min="10" max="10" width="16.5703125" style="3" customWidth="1"/>
    <col min="11" max="11" width="14.28515625" style="3" bestFit="1" customWidth="1"/>
    <col min="12" max="12" width="14.42578125" style="3" bestFit="1" customWidth="1"/>
    <col min="13" max="13" width="25.28515625" style="3" customWidth="1"/>
    <col min="14" max="235" width="9.140625" style="3"/>
    <col min="236" max="236" width="3.85546875" style="3" customWidth="1"/>
    <col min="237" max="237" width="8.28515625" style="3" bestFit="1" customWidth="1"/>
    <col min="238" max="238" width="30" style="3" customWidth="1"/>
    <col min="239" max="239" width="16.140625" style="3" customWidth="1"/>
    <col min="240" max="240" width="14.5703125" style="3" customWidth="1"/>
    <col min="241" max="241" width="14.85546875" style="3" customWidth="1"/>
    <col min="242" max="242" width="13.85546875" style="3" customWidth="1"/>
    <col min="243" max="243" width="12.140625" style="3" bestFit="1" customWidth="1"/>
    <col min="244" max="244" width="17" style="3" customWidth="1"/>
    <col min="245" max="247" width="9.140625" style="3"/>
    <col min="248" max="248" width="10" style="3" bestFit="1" customWidth="1"/>
    <col min="249" max="249" width="9.140625" style="3"/>
    <col min="250" max="250" width="10" style="3" bestFit="1" customWidth="1"/>
    <col min="251" max="251" width="9.140625" style="3"/>
    <col min="252" max="252" width="10.85546875" style="3" bestFit="1" customWidth="1"/>
    <col min="253" max="255" width="9.140625" style="3"/>
    <col min="256" max="256" width="10" style="3" bestFit="1" customWidth="1"/>
    <col min="257" max="257" width="9.140625" style="3"/>
    <col min="258" max="258" width="10" style="3" bestFit="1" customWidth="1"/>
    <col min="259" max="491" width="9.140625" style="3"/>
    <col min="492" max="492" width="3.85546875" style="3" customWidth="1"/>
    <col min="493" max="493" width="8.28515625" style="3" bestFit="1" customWidth="1"/>
    <col min="494" max="494" width="30" style="3" customWidth="1"/>
    <col min="495" max="495" width="16.140625" style="3" customWidth="1"/>
    <col min="496" max="496" width="14.5703125" style="3" customWidth="1"/>
    <col min="497" max="497" width="14.85546875" style="3" customWidth="1"/>
    <col min="498" max="498" width="13.85546875" style="3" customWidth="1"/>
    <col min="499" max="499" width="12.140625" style="3" bestFit="1" customWidth="1"/>
    <col min="500" max="500" width="17" style="3" customWidth="1"/>
    <col min="501" max="503" width="9.140625" style="3"/>
    <col min="504" max="504" width="10" style="3" bestFit="1" customWidth="1"/>
    <col min="505" max="505" width="9.140625" style="3"/>
    <col min="506" max="506" width="10" style="3" bestFit="1" customWidth="1"/>
    <col min="507" max="507" width="9.140625" style="3"/>
    <col min="508" max="508" width="10.85546875" style="3" bestFit="1" customWidth="1"/>
    <col min="509" max="511" width="9.140625" style="3"/>
    <col min="512" max="512" width="10" style="3" bestFit="1" customWidth="1"/>
    <col min="513" max="513" width="9.140625" style="3"/>
    <col min="514" max="514" width="10" style="3" bestFit="1" customWidth="1"/>
    <col min="515" max="747" width="9.140625" style="3"/>
    <col min="748" max="748" width="3.85546875" style="3" customWidth="1"/>
    <col min="749" max="749" width="8.28515625" style="3" bestFit="1" customWidth="1"/>
    <col min="750" max="750" width="30" style="3" customWidth="1"/>
    <col min="751" max="751" width="16.140625" style="3" customWidth="1"/>
    <col min="752" max="752" width="14.5703125" style="3" customWidth="1"/>
    <col min="753" max="753" width="14.85546875" style="3" customWidth="1"/>
    <col min="754" max="754" width="13.85546875" style="3" customWidth="1"/>
    <col min="755" max="755" width="12.140625" style="3" bestFit="1" customWidth="1"/>
    <col min="756" max="756" width="17" style="3" customWidth="1"/>
    <col min="757" max="759" width="9.140625" style="3"/>
    <col min="760" max="760" width="10" style="3" bestFit="1" customWidth="1"/>
    <col min="761" max="761" width="9.140625" style="3"/>
    <col min="762" max="762" width="10" style="3" bestFit="1" customWidth="1"/>
    <col min="763" max="763" width="9.140625" style="3"/>
    <col min="764" max="764" width="10.85546875" style="3" bestFit="1" customWidth="1"/>
    <col min="765" max="767" width="9.140625" style="3"/>
    <col min="768" max="768" width="10" style="3" bestFit="1" customWidth="1"/>
    <col min="769" max="769" width="9.140625" style="3"/>
    <col min="770" max="770" width="10" style="3" bestFit="1" customWidth="1"/>
    <col min="771" max="1003" width="9.140625" style="3"/>
    <col min="1004" max="1004" width="3.85546875" style="3" customWidth="1"/>
    <col min="1005" max="1005" width="8.28515625" style="3" bestFit="1" customWidth="1"/>
    <col min="1006" max="1006" width="30" style="3" customWidth="1"/>
    <col min="1007" max="1007" width="16.140625" style="3" customWidth="1"/>
    <col min="1008" max="1008" width="14.5703125" style="3" customWidth="1"/>
    <col min="1009" max="1009" width="14.85546875" style="3" customWidth="1"/>
    <col min="1010" max="1010" width="13.85546875" style="3" customWidth="1"/>
    <col min="1011" max="1011" width="12.140625" style="3" bestFit="1" customWidth="1"/>
    <col min="1012" max="1012" width="17" style="3" customWidth="1"/>
    <col min="1013" max="1015" width="9.140625" style="3"/>
    <col min="1016" max="1016" width="10" style="3" bestFit="1" customWidth="1"/>
    <col min="1017" max="1017" width="9.140625" style="3"/>
    <col min="1018" max="1018" width="10" style="3" bestFit="1" customWidth="1"/>
    <col min="1019" max="1019" width="9.140625" style="3"/>
    <col min="1020" max="1020" width="10.85546875" style="3" bestFit="1" customWidth="1"/>
    <col min="1021" max="1023" width="9.140625" style="3"/>
    <col min="1024" max="1024" width="10" style="3" bestFit="1" customWidth="1"/>
    <col min="1025" max="1025" width="9.140625" style="3"/>
    <col min="1026" max="1026" width="10" style="3" bestFit="1" customWidth="1"/>
    <col min="1027" max="1259" width="9.140625" style="3"/>
    <col min="1260" max="1260" width="3.85546875" style="3" customWidth="1"/>
    <col min="1261" max="1261" width="8.28515625" style="3" bestFit="1" customWidth="1"/>
    <col min="1262" max="1262" width="30" style="3" customWidth="1"/>
    <col min="1263" max="1263" width="16.140625" style="3" customWidth="1"/>
    <col min="1264" max="1264" width="14.5703125" style="3" customWidth="1"/>
    <col min="1265" max="1265" width="14.85546875" style="3" customWidth="1"/>
    <col min="1266" max="1266" width="13.85546875" style="3" customWidth="1"/>
    <col min="1267" max="1267" width="12.140625" style="3" bestFit="1" customWidth="1"/>
    <col min="1268" max="1268" width="17" style="3" customWidth="1"/>
    <col min="1269" max="1271" width="9.140625" style="3"/>
    <col min="1272" max="1272" width="10" style="3" bestFit="1" customWidth="1"/>
    <col min="1273" max="1273" width="9.140625" style="3"/>
    <col min="1274" max="1274" width="10" style="3" bestFit="1" customWidth="1"/>
    <col min="1275" max="1275" width="9.140625" style="3"/>
    <col min="1276" max="1276" width="10.85546875" style="3" bestFit="1" customWidth="1"/>
    <col min="1277" max="1279" width="9.140625" style="3"/>
    <col min="1280" max="1280" width="10" style="3" bestFit="1" customWidth="1"/>
    <col min="1281" max="1281" width="9.140625" style="3"/>
    <col min="1282" max="1282" width="10" style="3" bestFit="1" customWidth="1"/>
    <col min="1283" max="1515" width="9.140625" style="3"/>
    <col min="1516" max="1516" width="3.85546875" style="3" customWidth="1"/>
    <col min="1517" max="1517" width="8.28515625" style="3" bestFit="1" customWidth="1"/>
    <col min="1518" max="1518" width="30" style="3" customWidth="1"/>
    <col min="1519" max="1519" width="16.140625" style="3" customWidth="1"/>
    <col min="1520" max="1520" width="14.5703125" style="3" customWidth="1"/>
    <col min="1521" max="1521" width="14.85546875" style="3" customWidth="1"/>
    <col min="1522" max="1522" width="13.85546875" style="3" customWidth="1"/>
    <col min="1523" max="1523" width="12.140625" style="3" bestFit="1" customWidth="1"/>
    <col min="1524" max="1524" width="17" style="3" customWidth="1"/>
    <col min="1525" max="1527" width="9.140625" style="3"/>
    <col min="1528" max="1528" width="10" style="3" bestFit="1" customWidth="1"/>
    <col min="1529" max="1529" width="9.140625" style="3"/>
    <col min="1530" max="1530" width="10" style="3" bestFit="1" customWidth="1"/>
    <col min="1531" max="1531" width="9.140625" style="3"/>
    <col min="1532" max="1532" width="10.85546875" style="3" bestFit="1" customWidth="1"/>
    <col min="1533" max="1535" width="9.140625" style="3"/>
    <col min="1536" max="1536" width="10" style="3" bestFit="1" customWidth="1"/>
    <col min="1537" max="1537" width="9.140625" style="3"/>
    <col min="1538" max="1538" width="10" style="3" bestFit="1" customWidth="1"/>
    <col min="1539" max="1771" width="9.140625" style="3"/>
    <col min="1772" max="1772" width="3.85546875" style="3" customWidth="1"/>
    <col min="1773" max="1773" width="8.28515625" style="3" bestFit="1" customWidth="1"/>
    <col min="1774" max="1774" width="30" style="3" customWidth="1"/>
    <col min="1775" max="1775" width="16.140625" style="3" customWidth="1"/>
    <col min="1776" max="1776" width="14.5703125" style="3" customWidth="1"/>
    <col min="1777" max="1777" width="14.85546875" style="3" customWidth="1"/>
    <col min="1778" max="1778" width="13.85546875" style="3" customWidth="1"/>
    <col min="1779" max="1779" width="12.140625" style="3" bestFit="1" customWidth="1"/>
    <col min="1780" max="1780" width="17" style="3" customWidth="1"/>
    <col min="1781" max="1783" width="9.140625" style="3"/>
    <col min="1784" max="1784" width="10" style="3" bestFit="1" customWidth="1"/>
    <col min="1785" max="1785" width="9.140625" style="3"/>
    <col min="1786" max="1786" width="10" style="3" bestFit="1" customWidth="1"/>
    <col min="1787" max="1787" width="9.140625" style="3"/>
    <col min="1788" max="1788" width="10.85546875" style="3" bestFit="1" customWidth="1"/>
    <col min="1789" max="1791" width="9.140625" style="3"/>
    <col min="1792" max="1792" width="10" style="3" bestFit="1" customWidth="1"/>
    <col min="1793" max="1793" width="9.140625" style="3"/>
    <col min="1794" max="1794" width="10" style="3" bestFit="1" customWidth="1"/>
    <col min="1795" max="2027" width="9.140625" style="3"/>
    <col min="2028" max="2028" width="3.85546875" style="3" customWidth="1"/>
    <col min="2029" max="2029" width="8.28515625" style="3" bestFit="1" customWidth="1"/>
    <col min="2030" max="2030" width="30" style="3" customWidth="1"/>
    <col min="2031" max="2031" width="16.140625" style="3" customWidth="1"/>
    <col min="2032" max="2032" width="14.5703125" style="3" customWidth="1"/>
    <col min="2033" max="2033" width="14.85546875" style="3" customWidth="1"/>
    <col min="2034" max="2034" width="13.85546875" style="3" customWidth="1"/>
    <col min="2035" max="2035" width="12.140625" style="3" bestFit="1" customWidth="1"/>
    <col min="2036" max="2036" width="17" style="3" customWidth="1"/>
    <col min="2037" max="2039" width="9.140625" style="3"/>
    <col min="2040" max="2040" width="10" style="3" bestFit="1" customWidth="1"/>
    <col min="2041" max="2041" width="9.140625" style="3"/>
    <col min="2042" max="2042" width="10" style="3" bestFit="1" customWidth="1"/>
    <col min="2043" max="2043" width="9.140625" style="3"/>
    <col min="2044" max="2044" width="10.85546875" style="3" bestFit="1" customWidth="1"/>
    <col min="2045" max="2047" width="9.140625" style="3"/>
    <col min="2048" max="2048" width="10" style="3" bestFit="1" customWidth="1"/>
    <col min="2049" max="2049" width="9.140625" style="3"/>
    <col min="2050" max="2050" width="10" style="3" bestFit="1" customWidth="1"/>
    <col min="2051" max="2283" width="9.140625" style="3"/>
    <col min="2284" max="2284" width="3.85546875" style="3" customWidth="1"/>
    <col min="2285" max="2285" width="8.28515625" style="3" bestFit="1" customWidth="1"/>
    <col min="2286" max="2286" width="30" style="3" customWidth="1"/>
    <col min="2287" max="2287" width="16.140625" style="3" customWidth="1"/>
    <col min="2288" max="2288" width="14.5703125" style="3" customWidth="1"/>
    <col min="2289" max="2289" width="14.85546875" style="3" customWidth="1"/>
    <col min="2290" max="2290" width="13.85546875" style="3" customWidth="1"/>
    <col min="2291" max="2291" width="12.140625" style="3" bestFit="1" customWidth="1"/>
    <col min="2292" max="2292" width="17" style="3" customWidth="1"/>
    <col min="2293" max="2295" width="9.140625" style="3"/>
    <col min="2296" max="2296" width="10" style="3" bestFit="1" customWidth="1"/>
    <col min="2297" max="2297" width="9.140625" style="3"/>
    <col min="2298" max="2298" width="10" style="3" bestFit="1" customWidth="1"/>
    <col min="2299" max="2299" width="9.140625" style="3"/>
    <col min="2300" max="2300" width="10.85546875" style="3" bestFit="1" customWidth="1"/>
    <col min="2301" max="2303" width="9.140625" style="3"/>
    <col min="2304" max="2304" width="10" style="3" bestFit="1" customWidth="1"/>
    <col min="2305" max="2305" width="9.140625" style="3"/>
    <col min="2306" max="2306" width="10" style="3" bestFit="1" customWidth="1"/>
    <col min="2307" max="2539" width="9.140625" style="3"/>
    <col min="2540" max="2540" width="3.85546875" style="3" customWidth="1"/>
    <col min="2541" max="2541" width="8.28515625" style="3" bestFit="1" customWidth="1"/>
    <col min="2542" max="2542" width="30" style="3" customWidth="1"/>
    <col min="2543" max="2543" width="16.140625" style="3" customWidth="1"/>
    <col min="2544" max="2544" width="14.5703125" style="3" customWidth="1"/>
    <col min="2545" max="2545" width="14.85546875" style="3" customWidth="1"/>
    <col min="2546" max="2546" width="13.85546875" style="3" customWidth="1"/>
    <col min="2547" max="2547" width="12.140625" style="3" bestFit="1" customWidth="1"/>
    <col min="2548" max="2548" width="17" style="3" customWidth="1"/>
    <col min="2549" max="2551" width="9.140625" style="3"/>
    <col min="2552" max="2552" width="10" style="3" bestFit="1" customWidth="1"/>
    <col min="2553" max="2553" width="9.140625" style="3"/>
    <col min="2554" max="2554" width="10" style="3" bestFit="1" customWidth="1"/>
    <col min="2555" max="2555" width="9.140625" style="3"/>
    <col min="2556" max="2556" width="10.85546875" style="3" bestFit="1" customWidth="1"/>
    <col min="2557" max="2559" width="9.140625" style="3"/>
    <col min="2560" max="2560" width="10" style="3" bestFit="1" customWidth="1"/>
    <col min="2561" max="2561" width="9.140625" style="3"/>
    <col min="2562" max="2562" width="10" style="3" bestFit="1" customWidth="1"/>
    <col min="2563" max="2795" width="9.140625" style="3"/>
    <col min="2796" max="2796" width="3.85546875" style="3" customWidth="1"/>
    <col min="2797" max="2797" width="8.28515625" style="3" bestFit="1" customWidth="1"/>
    <col min="2798" max="2798" width="30" style="3" customWidth="1"/>
    <col min="2799" max="2799" width="16.140625" style="3" customWidth="1"/>
    <col min="2800" max="2800" width="14.5703125" style="3" customWidth="1"/>
    <col min="2801" max="2801" width="14.85546875" style="3" customWidth="1"/>
    <col min="2802" max="2802" width="13.85546875" style="3" customWidth="1"/>
    <col min="2803" max="2803" width="12.140625" style="3" bestFit="1" customWidth="1"/>
    <col min="2804" max="2804" width="17" style="3" customWidth="1"/>
    <col min="2805" max="2807" width="9.140625" style="3"/>
    <col min="2808" max="2808" width="10" style="3" bestFit="1" customWidth="1"/>
    <col min="2809" max="2809" width="9.140625" style="3"/>
    <col min="2810" max="2810" width="10" style="3" bestFit="1" customWidth="1"/>
    <col min="2811" max="2811" width="9.140625" style="3"/>
    <col min="2812" max="2812" width="10.85546875" style="3" bestFit="1" customWidth="1"/>
    <col min="2813" max="2815" width="9.140625" style="3"/>
    <col min="2816" max="2816" width="10" style="3" bestFit="1" customWidth="1"/>
    <col min="2817" max="2817" width="9.140625" style="3"/>
    <col min="2818" max="2818" width="10" style="3" bestFit="1" customWidth="1"/>
    <col min="2819" max="3051" width="9.140625" style="3"/>
    <col min="3052" max="3052" width="3.85546875" style="3" customWidth="1"/>
    <col min="3053" max="3053" width="8.28515625" style="3" bestFit="1" customWidth="1"/>
    <col min="3054" max="3054" width="30" style="3" customWidth="1"/>
    <col min="3055" max="3055" width="16.140625" style="3" customWidth="1"/>
    <col min="3056" max="3056" width="14.5703125" style="3" customWidth="1"/>
    <col min="3057" max="3057" width="14.85546875" style="3" customWidth="1"/>
    <col min="3058" max="3058" width="13.85546875" style="3" customWidth="1"/>
    <col min="3059" max="3059" width="12.140625" style="3" bestFit="1" customWidth="1"/>
    <col min="3060" max="3060" width="17" style="3" customWidth="1"/>
    <col min="3061" max="3063" width="9.140625" style="3"/>
    <col min="3064" max="3064" width="10" style="3" bestFit="1" customWidth="1"/>
    <col min="3065" max="3065" width="9.140625" style="3"/>
    <col min="3066" max="3066" width="10" style="3" bestFit="1" customWidth="1"/>
    <col min="3067" max="3067" width="9.140625" style="3"/>
    <col min="3068" max="3068" width="10.85546875" style="3" bestFit="1" customWidth="1"/>
    <col min="3069" max="3071" width="9.140625" style="3"/>
    <col min="3072" max="3072" width="10" style="3" bestFit="1" customWidth="1"/>
    <col min="3073" max="3073" width="9.140625" style="3"/>
    <col min="3074" max="3074" width="10" style="3" bestFit="1" customWidth="1"/>
    <col min="3075" max="3307" width="9.140625" style="3"/>
    <col min="3308" max="3308" width="3.85546875" style="3" customWidth="1"/>
    <col min="3309" max="3309" width="8.28515625" style="3" bestFit="1" customWidth="1"/>
    <col min="3310" max="3310" width="30" style="3" customWidth="1"/>
    <col min="3311" max="3311" width="16.140625" style="3" customWidth="1"/>
    <col min="3312" max="3312" width="14.5703125" style="3" customWidth="1"/>
    <col min="3313" max="3313" width="14.85546875" style="3" customWidth="1"/>
    <col min="3314" max="3314" width="13.85546875" style="3" customWidth="1"/>
    <col min="3315" max="3315" width="12.140625" style="3" bestFit="1" customWidth="1"/>
    <col min="3316" max="3316" width="17" style="3" customWidth="1"/>
    <col min="3317" max="3319" width="9.140625" style="3"/>
    <col min="3320" max="3320" width="10" style="3" bestFit="1" customWidth="1"/>
    <col min="3321" max="3321" width="9.140625" style="3"/>
    <col min="3322" max="3322" width="10" style="3" bestFit="1" customWidth="1"/>
    <col min="3323" max="3323" width="9.140625" style="3"/>
    <col min="3324" max="3324" width="10.85546875" style="3" bestFit="1" customWidth="1"/>
    <col min="3325" max="3327" width="9.140625" style="3"/>
    <col min="3328" max="3328" width="10" style="3" bestFit="1" customWidth="1"/>
    <col min="3329" max="3329" width="9.140625" style="3"/>
    <col min="3330" max="3330" width="10" style="3" bestFit="1" customWidth="1"/>
    <col min="3331" max="3563" width="9.140625" style="3"/>
    <col min="3564" max="3564" width="3.85546875" style="3" customWidth="1"/>
    <col min="3565" max="3565" width="8.28515625" style="3" bestFit="1" customWidth="1"/>
    <col min="3566" max="3566" width="30" style="3" customWidth="1"/>
    <col min="3567" max="3567" width="16.140625" style="3" customWidth="1"/>
    <col min="3568" max="3568" width="14.5703125" style="3" customWidth="1"/>
    <col min="3569" max="3569" width="14.85546875" style="3" customWidth="1"/>
    <col min="3570" max="3570" width="13.85546875" style="3" customWidth="1"/>
    <col min="3571" max="3571" width="12.140625" style="3" bestFit="1" customWidth="1"/>
    <col min="3572" max="3572" width="17" style="3" customWidth="1"/>
    <col min="3573" max="3575" width="9.140625" style="3"/>
    <col min="3576" max="3576" width="10" style="3" bestFit="1" customWidth="1"/>
    <col min="3577" max="3577" width="9.140625" style="3"/>
    <col min="3578" max="3578" width="10" style="3" bestFit="1" customWidth="1"/>
    <col min="3579" max="3579" width="9.140625" style="3"/>
    <col min="3580" max="3580" width="10.85546875" style="3" bestFit="1" customWidth="1"/>
    <col min="3581" max="3583" width="9.140625" style="3"/>
    <col min="3584" max="3584" width="10" style="3" bestFit="1" customWidth="1"/>
    <col min="3585" max="3585" width="9.140625" style="3"/>
    <col min="3586" max="3586" width="10" style="3" bestFit="1" customWidth="1"/>
    <col min="3587" max="3819" width="9.140625" style="3"/>
    <col min="3820" max="3820" width="3.85546875" style="3" customWidth="1"/>
    <col min="3821" max="3821" width="8.28515625" style="3" bestFit="1" customWidth="1"/>
    <col min="3822" max="3822" width="30" style="3" customWidth="1"/>
    <col min="3823" max="3823" width="16.140625" style="3" customWidth="1"/>
    <col min="3824" max="3824" width="14.5703125" style="3" customWidth="1"/>
    <col min="3825" max="3825" width="14.85546875" style="3" customWidth="1"/>
    <col min="3826" max="3826" width="13.85546875" style="3" customWidth="1"/>
    <col min="3827" max="3827" width="12.140625" style="3" bestFit="1" customWidth="1"/>
    <col min="3828" max="3828" width="17" style="3" customWidth="1"/>
    <col min="3829" max="3831" width="9.140625" style="3"/>
    <col min="3832" max="3832" width="10" style="3" bestFit="1" customWidth="1"/>
    <col min="3833" max="3833" width="9.140625" style="3"/>
    <col min="3834" max="3834" width="10" style="3" bestFit="1" customWidth="1"/>
    <col min="3835" max="3835" width="9.140625" style="3"/>
    <col min="3836" max="3836" width="10.85546875" style="3" bestFit="1" customWidth="1"/>
    <col min="3837" max="3839" width="9.140625" style="3"/>
    <col min="3840" max="3840" width="10" style="3" bestFit="1" customWidth="1"/>
    <col min="3841" max="3841" width="9.140625" style="3"/>
    <col min="3842" max="3842" width="10" style="3" bestFit="1" customWidth="1"/>
    <col min="3843" max="4075" width="9.140625" style="3"/>
    <col min="4076" max="4076" width="3.85546875" style="3" customWidth="1"/>
    <col min="4077" max="4077" width="8.28515625" style="3" bestFit="1" customWidth="1"/>
    <col min="4078" max="4078" width="30" style="3" customWidth="1"/>
    <col min="4079" max="4079" width="16.140625" style="3" customWidth="1"/>
    <col min="4080" max="4080" width="14.5703125" style="3" customWidth="1"/>
    <col min="4081" max="4081" width="14.85546875" style="3" customWidth="1"/>
    <col min="4082" max="4082" width="13.85546875" style="3" customWidth="1"/>
    <col min="4083" max="4083" width="12.140625" style="3" bestFit="1" customWidth="1"/>
    <col min="4084" max="4084" width="17" style="3" customWidth="1"/>
    <col min="4085" max="4087" width="9.140625" style="3"/>
    <col min="4088" max="4088" width="10" style="3" bestFit="1" customWidth="1"/>
    <col min="4089" max="4089" width="9.140625" style="3"/>
    <col min="4090" max="4090" width="10" style="3" bestFit="1" customWidth="1"/>
    <col min="4091" max="4091" width="9.140625" style="3"/>
    <col min="4092" max="4092" width="10.85546875" style="3" bestFit="1" customWidth="1"/>
    <col min="4093" max="4095" width="9.140625" style="3"/>
    <col min="4096" max="4096" width="10" style="3" bestFit="1" customWidth="1"/>
    <col min="4097" max="4097" width="9.140625" style="3"/>
    <col min="4098" max="4098" width="10" style="3" bestFit="1" customWidth="1"/>
    <col min="4099" max="4331" width="9.140625" style="3"/>
    <col min="4332" max="4332" width="3.85546875" style="3" customWidth="1"/>
    <col min="4333" max="4333" width="8.28515625" style="3" bestFit="1" customWidth="1"/>
    <col min="4334" max="4334" width="30" style="3" customWidth="1"/>
    <col min="4335" max="4335" width="16.140625" style="3" customWidth="1"/>
    <col min="4336" max="4336" width="14.5703125" style="3" customWidth="1"/>
    <col min="4337" max="4337" width="14.85546875" style="3" customWidth="1"/>
    <col min="4338" max="4338" width="13.85546875" style="3" customWidth="1"/>
    <col min="4339" max="4339" width="12.140625" style="3" bestFit="1" customWidth="1"/>
    <col min="4340" max="4340" width="17" style="3" customWidth="1"/>
    <col min="4341" max="4343" width="9.140625" style="3"/>
    <col min="4344" max="4344" width="10" style="3" bestFit="1" customWidth="1"/>
    <col min="4345" max="4345" width="9.140625" style="3"/>
    <col min="4346" max="4346" width="10" style="3" bestFit="1" customWidth="1"/>
    <col min="4347" max="4347" width="9.140625" style="3"/>
    <col min="4348" max="4348" width="10.85546875" style="3" bestFit="1" customWidth="1"/>
    <col min="4349" max="4351" width="9.140625" style="3"/>
    <col min="4352" max="4352" width="10" style="3" bestFit="1" customWidth="1"/>
    <col min="4353" max="4353" width="9.140625" style="3"/>
    <col min="4354" max="4354" width="10" style="3" bestFit="1" customWidth="1"/>
    <col min="4355" max="4587" width="9.140625" style="3"/>
    <col min="4588" max="4588" width="3.85546875" style="3" customWidth="1"/>
    <col min="4589" max="4589" width="8.28515625" style="3" bestFit="1" customWidth="1"/>
    <col min="4590" max="4590" width="30" style="3" customWidth="1"/>
    <col min="4591" max="4591" width="16.140625" style="3" customWidth="1"/>
    <col min="4592" max="4592" width="14.5703125" style="3" customWidth="1"/>
    <col min="4593" max="4593" width="14.85546875" style="3" customWidth="1"/>
    <col min="4594" max="4594" width="13.85546875" style="3" customWidth="1"/>
    <col min="4595" max="4595" width="12.140625" style="3" bestFit="1" customWidth="1"/>
    <col min="4596" max="4596" width="17" style="3" customWidth="1"/>
    <col min="4597" max="4599" width="9.140625" style="3"/>
    <col min="4600" max="4600" width="10" style="3" bestFit="1" customWidth="1"/>
    <col min="4601" max="4601" width="9.140625" style="3"/>
    <col min="4602" max="4602" width="10" style="3" bestFit="1" customWidth="1"/>
    <col min="4603" max="4603" width="9.140625" style="3"/>
    <col min="4604" max="4604" width="10.85546875" style="3" bestFit="1" customWidth="1"/>
    <col min="4605" max="4607" width="9.140625" style="3"/>
    <col min="4608" max="4608" width="10" style="3" bestFit="1" customWidth="1"/>
    <col min="4609" max="4609" width="9.140625" style="3"/>
    <col min="4610" max="4610" width="10" style="3" bestFit="1" customWidth="1"/>
    <col min="4611" max="4843" width="9.140625" style="3"/>
    <col min="4844" max="4844" width="3.85546875" style="3" customWidth="1"/>
    <col min="4845" max="4845" width="8.28515625" style="3" bestFit="1" customWidth="1"/>
    <col min="4846" max="4846" width="30" style="3" customWidth="1"/>
    <col min="4847" max="4847" width="16.140625" style="3" customWidth="1"/>
    <col min="4848" max="4848" width="14.5703125" style="3" customWidth="1"/>
    <col min="4849" max="4849" width="14.85546875" style="3" customWidth="1"/>
    <col min="4850" max="4850" width="13.85546875" style="3" customWidth="1"/>
    <col min="4851" max="4851" width="12.140625" style="3" bestFit="1" customWidth="1"/>
    <col min="4852" max="4852" width="17" style="3" customWidth="1"/>
    <col min="4853" max="4855" width="9.140625" style="3"/>
    <col min="4856" max="4856" width="10" style="3" bestFit="1" customWidth="1"/>
    <col min="4857" max="4857" width="9.140625" style="3"/>
    <col min="4858" max="4858" width="10" style="3" bestFit="1" customWidth="1"/>
    <col min="4859" max="4859" width="9.140625" style="3"/>
    <col min="4860" max="4860" width="10.85546875" style="3" bestFit="1" customWidth="1"/>
    <col min="4861" max="4863" width="9.140625" style="3"/>
    <col min="4864" max="4864" width="10" style="3" bestFit="1" customWidth="1"/>
    <col min="4865" max="4865" width="9.140625" style="3"/>
    <col min="4866" max="4866" width="10" style="3" bestFit="1" customWidth="1"/>
    <col min="4867" max="5099" width="9.140625" style="3"/>
    <col min="5100" max="5100" width="3.85546875" style="3" customWidth="1"/>
    <col min="5101" max="5101" width="8.28515625" style="3" bestFit="1" customWidth="1"/>
    <col min="5102" max="5102" width="30" style="3" customWidth="1"/>
    <col min="5103" max="5103" width="16.140625" style="3" customWidth="1"/>
    <col min="5104" max="5104" width="14.5703125" style="3" customWidth="1"/>
    <col min="5105" max="5105" width="14.85546875" style="3" customWidth="1"/>
    <col min="5106" max="5106" width="13.85546875" style="3" customWidth="1"/>
    <col min="5107" max="5107" width="12.140625" style="3" bestFit="1" customWidth="1"/>
    <col min="5108" max="5108" width="17" style="3" customWidth="1"/>
    <col min="5109" max="5111" width="9.140625" style="3"/>
    <col min="5112" max="5112" width="10" style="3" bestFit="1" customWidth="1"/>
    <col min="5113" max="5113" width="9.140625" style="3"/>
    <col min="5114" max="5114" width="10" style="3" bestFit="1" customWidth="1"/>
    <col min="5115" max="5115" width="9.140625" style="3"/>
    <col min="5116" max="5116" width="10.85546875" style="3" bestFit="1" customWidth="1"/>
    <col min="5117" max="5119" width="9.140625" style="3"/>
    <col min="5120" max="5120" width="10" style="3" bestFit="1" customWidth="1"/>
    <col min="5121" max="5121" width="9.140625" style="3"/>
    <col min="5122" max="5122" width="10" style="3" bestFit="1" customWidth="1"/>
    <col min="5123" max="5355" width="9.140625" style="3"/>
    <col min="5356" max="5356" width="3.85546875" style="3" customWidth="1"/>
    <col min="5357" max="5357" width="8.28515625" style="3" bestFit="1" customWidth="1"/>
    <col min="5358" max="5358" width="30" style="3" customWidth="1"/>
    <col min="5359" max="5359" width="16.140625" style="3" customWidth="1"/>
    <col min="5360" max="5360" width="14.5703125" style="3" customWidth="1"/>
    <col min="5361" max="5361" width="14.85546875" style="3" customWidth="1"/>
    <col min="5362" max="5362" width="13.85546875" style="3" customWidth="1"/>
    <col min="5363" max="5363" width="12.140625" style="3" bestFit="1" customWidth="1"/>
    <col min="5364" max="5364" width="17" style="3" customWidth="1"/>
    <col min="5365" max="5367" width="9.140625" style="3"/>
    <col min="5368" max="5368" width="10" style="3" bestFit="1" customWidth="1"/>
    <col min="5369" max="5369" width="9.140625" style="3"/>
    <col min="5370" max="5370" width="10" style="3" bestFit="1" customWidth="1"/>
    <col min="5371" max="5371" width="9.140625" style="3"/>
    <col min="5372" max="5372" width="10.85546875" style="3" bestFit="1" customWidth="1"/>
    <col min="5373" max="5375" width="9.140625" style="3"/>
    <col min="5376" max="5376" width="10" style="3" bestFit="1" customWidth="1"/>
    <col min="5377" max="5377" width="9.140625" style="3"/>
    <col min="5378" max="5378" width="10" style="3" bestFit="1" customWidth="1"/>
    <col min="5379" max="5611" width="9.140625" style="3"/>
    <col min="5612" max="5612" width="3.85546875" style="3" customWidth="1"/>
    <col min="5613" max="5613" width="8.28515625" style="3" bestFit="1" customWidth="1"/>
    <col min="5614" max="5614" width="30" style="3" customWidth="1"/>
    <col min="5615" max="5615" width="16.140625" style="3" customWidth="1"/>
    <col min="5616" max="5616" width="14.5703125" style="3" customWidth="1"/>
    <col min="5617" max="5617" width="14.85546875" style="3" customWidth="1"/>
    <col min="5618" max="5618" width="13.85546875" style="3" customWidth="1"/>
    <col min="5619" max="5619" width="12.140625" style="3" bestFit="1" customWidth="1"/>
    <col min="5620" max="5620" width="17" style="3" customWidth="1"/>
    <col min="5621" max="5623" width="9.140625" style="3"/>
    <col min="5624" max="5624" width="10" style="3" bestFit="1" customWidth="1"/>
    <col min="5625" max="5625" width="9.140625" style="3"/>
    <col min="5626" max="5626" width="10" style="3" bestFit="1" customWidth="1"/>
    <col min="5627" max="5627" width="9.140625" style="3"/>
    <col min="5628" max="5628" width="10.85546875" style="3" bestFit="1" customWidth="1"/>
    <col min="5629" max="5631" width="9.140625" style="3"/>
    <col min="5632" max="5632" width="10" style="3" bestFit="1" customWidth="1"/>
    <col min="5633" max="5633" width="9.140625" style="3"/>
    <col min="5634" max="5634" width="10" style="3" bestFit="1" customWidth="1"/>
    <col min="5635" max="5867" width="9.140625" style="3"/>
    <col min="5868" max="5868" width="3.85546875" style="3" customWidth="1"/>
    <col min="5869" max="5869" width="8.28515625" style="3" bestFit="1" customWidth="1"/>
    <col min="5870" max="5870" width="30" style="3" customWidth="1"/>
    <col min="5871" max="5871" width="16.140625" style="3" customWidth="1"/>
    <col min="5872" max="5872" width="14.5703125" style="3" customWidth="1"/>
    <col min="5873" max="5873" width="14.85546875" style="3" customWidth="1"/>
    <col min="5874" max="5874" width="13.85546875" style="3" customWidth="1"/>
    <col min="5875" max="5875" width="12.140625" style="3" bestFit="1" customWidth="1"/>
    <col min="5876" max="5876" width="17" style="3" customWidth="1"/>
    <col min="5877" max="5879" width="9.140625" style="3"/>
    <col min="5880" max="5880" width="10" style="3" bestFit="1" customWidth="1"/>
    <col min="5881" max="5881" width="9.140625" style="3"/>
    <col min="5882" max="5882" width="10" style="3" bestFit="1" customWidth="1"/>
    <col min="5883" max="5883" width="9.140625" style="3"/>
    <col min="5884" max="5884" width="10.85546875" style="3" bestFit="1" customWidth="1"/>
    <col min="5885" max="5887" width="9.140625" style="3"/>
    <col min="5888" max="5888" width="10" style="3" bestFit="1" customWidth="1"/>
    <col min="5889" max="5889" width="9.140625" style="3"/>
    <col min="5890" max="5890" width="10" style="3" bestFit="1" customWidth="1"/>
    <col min="5891" max="6123" width="9.140625" style="3"/>
    <col min="6124" max="6124" width="3.85546875" style="3" customWidth="1"/>
    <col min="6125" max="6125" width="8.28515625" style="3" bestFit="1" customWidth="1"/>
    <col min="6126" max="6126" width="30" style="3" customWidth="1"/>
    <col min="6127" max="6127" width="16.140625" style="3" customWidth="1"/>
    <col min="6128" max="6128" width="14.5703125" style="3" customWidth="1"/>
    <col min="6129" max="6129" width="14.85546875" style="3" customWidth="1"/>
    <col min="6130" max="6130" width="13.85546875" style="3" customWidth="1"/>
    <col min="6131" max="6131" width="12.140625" style="3" bestFit="1" customWidth="1"/>
    <col min="6132" max="6132" width="17" style="3" customWidth="1"/>
    <col min="6133" max="6135" width="9.140625" style="3"/>
    <col min="6136" max="6136" width="10" style="3" bestFit="1" customWidth="1"/>
    <col min="6137" max="6137" width="9.140625" style="3"/>
    <col min="6138" max="6138" width="10" style="3" bestFit="1" customWidth="1"/>
    <col min="6139" max="6139" width="9.140625" style="3"/>
    <col min="6140" max="6140" width="10.85546875" style="3" bestFit="1" customWidth="1"/>
    <col min="6141" max="6143" width="9.140625" style="3"/>
    <col min="6144" max="6144" width="10" style="3" bestFit="1" customWidth="1"/>
    <col min="6145" max="6145" width="9.140625" style="3"/>
    <col min="6146" max="6146" width="10" style="3" bestFit="1" customWidth="1"/>
    <col min="6147" max="6379" width="9.140625" style="3"/>
    <col min="6380" max="6380" width="3.85546875" style="3" customWidth="1"/>
    <col min="6381" max="6381" width="8.28515625" style="3" bestFit="1" customWidth="1"/>
    <col min="6382" max="6382" width="30" style="3" customWidth="1"/>
    <col min="6383" max="6383" width="16.140625" style="3" customWidth="1"/>
    <col min="6384" max="6384" width="14.5703125" style="3" customWidth="1"/>
    <col min="6385" max="6385" width="14.85546875" style="3" customWidth="1"/>
    <col min="6386" max="6386" width="13.85546875" style="3" customWidth="1"/>
    <col min="6387" max="6387" width="12.140625" style="3" bestFit="1" customWidth="1"/>
    <col min="6388" max="6388" width="17" style="3" customWidth="1"/>
    <col min="6389" max="6391" width="9.140625" style="3"/>
    <col min="6392" max="6392" width="10" style="3" bestFit="1" customWidth="1"/>
    <col min="6393" max="6393" width="9.140625" style="3"/>
    <col min="6394" max="6394" width="10" style="3" bestFit="1" customWidth="1"/>
    <col min="6395" max="6395" width="9.140625" style="3"/>
    <col min="6396" max="6396" width="10.85546875" style="3" bestFit="1" customWidth="1"/>
    <col min="6397" max="6399" width="9.140625" style="3"/>
    <col min="6400" max="6400" width="10" style="3" bestFit="1" customWidth="1"/>
    <col min="6401" max="6401" width="9.140625" style="3"/>
    <col min="6402" max="6402" width="10" style="3" bestFit="1" customWidth="1"/>
    <col min="6403" max="6635" width="9.140625" style="3"/>
    <col min="6636" max="6636" width="3.85546875" style="3" customWidth="1"/>
    <col min="6637" max="6637" width="8.28515625" style="3" bestFit="1" customWidth="1"/>
    <col min="6638" max="6638" width="30" style="3" customWidth="1"/>
    <col min="6639" max="6639" width="16.140625" style="3" customWidth="1"/>
    <col min="6640" max="6640" width="14.5703125" style="3" customWidth="1"/>
    <col min="6641" max="6641" width="14.85546875" style="3" customWidth="1"/>
    <col min="6642" max="6642" width="13.85546875" style="3" customWidth="1"/>
    <col min="6643" max="6643" width="12.140625" style="3" bestFit="1" customWidth="1"/>
    <col min="6644" max="6644" width="17" style="3" customWidth="1"/>
    <col min="6645" max="6647" width="9.140625" style="3"/>
    <col min="6648" max="6648" width="10" style="3" bestFit="1" customWidth="1"/>
    <col min="6649" max="6649" width="9.140625" style="3"/>
    <col min="6650" max="6650" width="10" style="3" bestFit="1" customWidth="1"/>
    <col min="6651" max="6651" width="9.140625" style="3"/>
    <col min="6652" max="6652" width="10.85546875" style="3" bestFit="1" customWidth="1"/>
    <col min="6653" max="6655" width="9.140625" style="3"/>
    <col min="6656" max="6656" width="10" style="3" bestFit="1" customWidth="1"/>
    <col min="6657" max="6657" width="9.140625" style="3"/>
    <col min="6658" max="6658" width="10" style="3" bestFit="1" customWidth="1"/>
    <col min="6659" max="6891" width="9.140625" style="3"/>
    <col min="6892" max="6892" width="3.85546875" style="3" customWidth="1"/>
    <col min="6893" max="6893" width="8.28515625" style="3" bestFit="1" customWidth="1"/>
    <col min="6894" max="6894" width="30" style="3" customWidth="1"/>
    <col min="6895" max="6895" width="16.140625" style="3" customWidth="1"/>
    <col min="6896" max="6896" width="14.5703125" style="3" customWidth="1"/>
    <col min="6897" max="6897" width="14.85546875" style="3" customWidth="1"/>
    <col min="6898" max="6898" width="13.85546875" style="3" customWidth="1"/>
    <col min="6899" max="6899" width="12.140625" style="3" bestFit="1" customWidth="1"/>
    <col min="6900" max="6900" width="17" style="3" customWidth="1"/>
    <col min="6901" max="6903" width="9.140625" style="3"/>
    <col min="6904" max="6904" width="10" style="3" bestFit="1" customWidth="1"/>
    <col min="6905" max="6905" width="9.140625" style="3"/>
    <col min="6906" max="6906" width="10" style="3" bestFit="1" customWidth="1"/>
    <col min="6907" max="6907" width="9.140625" style="3"/>
    <col min="6908" max="6908" width="10.85546875" style="3" bestFit="1" customWidth="1"/>
    <col min="6909" max="6911" width="9.140625" style="3"/>
    <col min="6912" max="6912" width="10" style="3" bestFit="1" customWidth="1"/>
    <col min="6913" max="6913" width="9.140625" style="3"/>
    <col min="6914" max="6914" width="10" style="3" bestFit="1" customWidth="1"/>
    <col min="6915" max="7147" width="9.140625" style="3"/>
    <col min="7148" max="7148" width="3.85546875" style="3" customWidth="1"/>
    <col min="7149" max="7149" width="8.28515625" style="3" bestFit="1" customWidth="1"/>
    <col min="7150" max="7150" width="30" style="3" customWidth="1"/>
    <col min="7151" max="7151" width="16.140625" style="3" customWidth="1"/>
    <col min="7152" max="7152" width="14.5703125" style="3" customWidth="1"/>
    <col min="7153" max="7153" width="14.85546875" style="3" customWidth="1"/>
    <col min="7154" max="7154" width="13.85546875" style="3" customWidth="1"/>
    <col min="7155" max="7155" width="12.140625" style="3" bestFit="1" customWidth="1"/>
    <col min="7156" max="7156" width="17" style="3" customWidth="1"/>
    <col min="7157" max="7159" width="9.140625" style="3"/>
    <col min="7160" max="7160" width="10" style="3" bestFit="1" customWidth="1"/>
    <col min="7161" max="7161" width="9.140625" style="3"/>
    <col min="7162" max="7162" width="10" style="3" bestFit="1" customWidth="1"/>
    <col min="7163" max="7163" width="9.140625" style="3"/>
    <col min="7164" max="7164" width="10.85546875" style="3" bestFit="1" customWidth="1"/>
    <col min="7165" max="7167" width="9.140625" style="3"/>
    <col min="7168" max="7168" width="10" style="3" bestFit="1" customWidth="1"/>
    <col min="7169" max="7169" width="9.140625" style="3"/>
    <col min="7170" max="7170" width="10" style="3" bestFit="1" customWidth="1"/>
    <col min="7171" max="7403" width="9.140625" style="3"/>
    <col min="7404" max="7404" width="3.85546875" style="3" customWidth="1"/>
    <col min="7405" max="7405" width="8.28515625" style="3" bestFit="1" customWidth="1"/>
    <col min="7406" max="7406" width="30" style="3" customWidth="1"/>
    <col min="7407" max="7407" width="16.140625" style="3" customWidth="1"/>
    <col min="7408" max="7408" width="14.5703125" style="3" customWidth="1"/>
    <col min="7409" max="7409" width="14.85546875" style="3" customWidth="1"/>
    <col min="7410" max="7410" width="13.85546875" style="3" customWidth="1"/>
    <col min="7411" max="7411" width="12.140625" style="3" bestFit="1" customWidth="1"/>
    <col min="7412" max="7412" width="17" style="3" customWidth="1"/>
    <col min="7413" max="7415" width="9.140625" style="3"/>
    <col min="7416" max="7416" width="10" style="3" bestFit="1" customWidth="1"/>
    <col min="7417" max="7417" width="9.140625" style="3"/>
    <col min="7418" max="7418" width="10" style="3" bestFit="1" customWidth="1"/>
    <col min="7419" max="7419" width="9.140625" style="3"/>
    <col min="7420" max="7420" width="10.85546875" style="3" bestFit="1" customWidth="1"/>
    <col min="7421" max="7423" width="9.140625" style="3"/>
    <col min="7424" max="7424" width="10" style="3" bestFit="1" customWidth="1"/>
    <col min="7425" max="7425" width="9.140625" style="3"/>
    <col min="7426" max="7426" width="10" style="3" bestFit="1" customWidth="1"/>
    <col min="7427" max="7659" width="9.140625" style="3"/>
    <col min="7660" max="7660" width="3.85546875" style="3" customWidth="1"/>
    <col min="7661" max="7661" width="8.28515625" style="3" bestFit="1" customWidth="1"/>
    <col min="7662" max="7662" width="30" style="3" customWidth="1"/>
    <col min="7663" max="7663" width="16.140625" style="3" customWidth="1"/>
    <col min="7664" max="7664" width="14.5703125" style="3" customWidth="1"/>
    <col min="7665" max="7665" width="14.85546875" style="3" customWidth="1"/>
    <col min="7666" max="7666" width="13.85546875" style="3" customWidth="1"/>
    <col min="7667" max="7667" width="12.140625" style="3" bestFit="1" customWidth="1"/>
    <col min="7668" max="7668" width="17" style="3" customWidth="1"/>
    <col min="7669" max="7671" width="9.140625" style="3"/>
    <col min="7672" max="7672" width="10" style="3" bestFit="1" customWidth="1"/>
    <col min="7673" max="7673" width="9.140625" style="3"/>
    <col min="7674" max="7674" width="10" style="3" bestFit="1" customWidth="1"/>
    <col min="7675" max="7675" width="9.140625" style="3"/>
    <col min="7676" max="7676" width="10.85546875" style="3" bestFit="1" customWidth="1"/>
    <col min="7677" max="7679" width="9.140625" style="3"/>
    <col min="7680" max="7680" width="10" style="3" bestFit="1" customWidth="1"/>
    <col min="7681" max="7681" width="9.140625" style="3"/>
    <col min="7682" max="7682" width="10" style="3" bestFit="1" customWidth="1"/>
    <col min="7683" max="7915" width="9.140625" style="3"/>
    <col min="7916" max="7916" width="3.85546875" style="3" customWidth="1"/>
    <col min="7917" max="7917" width="8.28515625" style="3" bestFit="1" customWidth="1"/>
    <col min="7918" max="7918" width="30" style="3" customWidth="1"/>
    <col min="7919" max="7919" width="16.140625" style="3" customWidth="1"/>
    <col min="7920" max="7920" width="14.5703125" style="3" customWidth="1"/>
    <col min="7921" max="7921" width="14.85546875" style="3" customWidth="1"/>
    <col min="7922" max="7922" width="13.85546875" style="3" customWidth="1"/>
    <col min="7923" max="7923" width="12.140625" style="3" bestFit="1" customWidth="1"/>
    <col min="7924" max="7924" width="17" style="3" customWidth="1"/>
    <col min="7925" max="7927" width="9.140625" style="3"/>
    <col min="7928" max="7928" width="10" style="3" bestFit="1" customWidth="1"/>
    <col min="7929" max="7929" width="9.140625" style="3"/>
    <col min="7930" max="7930" width="10" style="3" bestFit="1" customWidth="1"/>
    <col min="7931" max="7931" width="9.140625" style="3"/>
    <col min="7932" max="7932" width="10.85546875" style="3" bestFit="1" customWidth="1"/>
    <col min="7933" max="7935" width="9.140625" style="3"/>
    <col min="7936" max="7936" width="10" style="3" bestFit="1" customWidth="1"/>
    <col min="7937" max="7937" width="9.140625" style="3"/>
    <col min="7938" max="7938" width="10" style="3" bestFit="1" customWidth="1"/>
    <col min="7939" max="8171" width="9.140625" style="3"/>
    <col min="8172" max="8172" width="3.85546875" style="3" customWidth="1"/>
    <col min="8173" max="8173" width="8.28515625" style="3" bestFit="1" customWidth="1"/>
    <col min="8174" max="8174" width="30" style="3" customWidth="1"/>
    <col min="8175" max="8175" width="16.140625" style="3" customWidth="1"/>
    <col min="8176" max="8176" width="14.5703125" style="3" customWidth="1"/>
    <col min="8177" max="8177" width="14.85546875" style="3" customWidth="1"/>
    <col min="8178" max="8178" width="13.85546875" style="3" customWidth="1"/>
    <col min="8179" max="8179" width="12.140625" style="3" bestFit="1" customWidth="1"/>
    <col min="8180" max="8180" width="17" style="3" customWidth="1"/>
    <col min="8181" max="8183" width="9.140625" style="3"/>
    <col min="8184" max="8184" width="10" style="3" bestFit="1" customWidth="1"/>
    <col min="8185" max="8185" width="9.140625" style="3"/>
    <col min="8186" max="8186" width="10" style="3" bestFit="1" customWidth="1"/>
    <col min="8187" max="8187" width="9.140625" style="3"/>
    <col min="8188" max="8188" width="10.85546875" style="3" bestFit="1" customWidth="1"/>
    <col min="8189" max="8191" width="9.140625" style="3"/>
    <col min="8192" max="8192" width="10" style="3" bestFit="1" customWidth="1"/>
    <col min="8193" max="8193" width="9.140625" style="3"/>
    <col min="8194" max="8194" width="10" style="3" bestFit="1" customWidth="1"/>
    <col min="8195" max="8427" width="9.140625" style="3"/>
    <col min="8428" max="8428" width="3.85546875" style="3" customWidth="1"/>
    <col min="8429" max="8429" width="8.28515625" style="3" bestFit="1" customWidth="1"/>
    <col min="8430" max="8430" width="30" style="3" customWidth="1"/>
    <col min="8431" max="8431" width="16.140625" style="3" customWidth="1"/>
    <col min="8432" max="8432" width="14.5703125" style="3" customWidth="1"/>
    <col min="8433" max="8433" width="14.85546875" style="3" customWidth="1"/>
    <col min="8434" max="8434" width="13.85546875" style="3" customWidth="1"/>
    <col min="8435" max="8435" width="12.140625" style="3" bestFit="1" customWidth="1"/>
    <col min="8436" max="8436" width="17" style="3" customWidth="1"/>
    <col min="8437" max="8439" width="9.140625" style="3"/>
    <col min="8440" max="8440" width="10" style="3" bestFit="1" customWidth="1"/>
    <col min="8441" max="8441" width="9.140625" style="3"/>
    <col min="8442" max="8442" width="10" style="3" bestFit="1" customWidth="1"/>
    <col min="8443" max="8443" width="9.140625" style="3"/>
    <col min="8444" max="8444" width="10.85546875" style="3" bestFit="1" customWidth="1"/>
    <col min="8445" max="8447" width="9.140625" style="3"/>
    <col min="8448" max="8448" width="10" style="3" bestFit="1" customWidth="1"/>
    <col min="8449" max="8449" width="9.140625" style="3"/>
    <col min="8450" max="8450" width="10" style="3" bestFit="1" customWidth="1"/>
    <col min="8451" max="8683" width="9.140625" style="3"/>
    <col min="8684" max="8684" width="3.85546875" style="3" customWidth="1"/>
    <col min="8685" max="8685" width="8.28515625" style="3" bestFit="1" customWidth="1"/>
    <col min="8686" max="8686" width="30" style="3" customWidth="1"/>
    <col min="8687" max="8687" width="16.140625" style="3" customWidth="1"/>
    <col min="8688" max="8688" width="14.5703125" style="3" customWidth="1"/>
    <col min="8689" max="8689" width="14.85546875" style="3" customWidth="1"/>
    <col min="8690" max="8690" width="13.85546875" style="3" customWidth="1"/>
    <col min="8691" max="8691" width="12.140625" style="3" bestFit="1" customWidth="1"/>
    <col min="8692" max="8692" width="17" style="3" customWidth="1"/>
    <col min="8693" max="8695" width="9.140625" style="3"/>
    <col min="8696" max="8696" width="10" style="3" bestFit="1" customWidth="1"/>
    <col min="8697" max="8697" width="9.140625" style="3"/>
    <col min="8698" max="8698" width="10" style="3" bestFit="1" customWidth="1"/>
    <col min="8699" max="8699" width="9.140625" style="3"/>
    <col min="8700" max="8700" width="10.85546875" style="3" bestFit="1" customWidth="1"/>
    <col min="8701" max="8703" width="9.140625" style="3"/>
    <col min="8704" max="8704" width="10" style="3" bestFit="1" customWidth="1"/>
    <col min="8705" max="8705" width="9.140625" style="3"/>
    <col min="8706" max="8706" width="10" style="3" bestFit="1" customWidth="1"/>
    <col min="8707" max="8939" width="9.140625" style="3"/>
    <col min="8940" max="8940" width="3.85546875" style="3" customWidth="1"/>
    <col min="8941" max="8941" width="8.28515625" style="3" bestFit="1" customWidth="1"/>
    <col min="8942" max="8942" width="30" style="3" customWidth="1"/>
    <col min="8943" max="8943" width="16.140625" style="3" customWidth="1"/>
    <col min="8944" max="8944" width="14.5703125" style="3" customWidth="1"/>
    <col min="8945" max="8945" width="14.85546875" style="3" customWidth="1"/>
    <col min="8946" max="8946" width="13.85546875" style="3" customWidth="1"/>
    <col min="8947" max="8947" width="12.140625" style="3" bestFit="1" customWidth="1"/>
    <col min="8948" max="8948" width="17" style="3" customWidth="1"/>
    <col min="8949" max="8951" width="9.140625" style="3"/>
    <col min="8952" max="8952" width="10" style="3" bestFit="1" customWidth="1"/>
    <col min="8953" max="8953" width="9.140625" style="3"/>
    <col min="8954" max="8954" width="10" style="3" bestFit="1" customWidth="1"/>
    <col min="8955" max="8955" width="9.140625" style="3"/>
    <col min="8956" max="8956" width="10.85546875" style="3" bestFit="1" customWidth="1"/>
    <col min="8957" max="8959" width="9.140625" style="3"/>
    <col min="8960" max="8960" width="10" style="3" bestFit="1" customWidth="1"/>
    <col min="8961" max="8961" width="9.140625" style="3"/>
    <col min="8962" max="8962" width="10" style="3" bestFit="1" customWidth="1"/>
    <col min="8963" max="9195" width="9.140625" style="3"/>
    <col min="9196" max="9196" width="3.85546875" style="3" customWidth="1"/>
    <col min="9197" max="9197" width="8.28515625" style="3" bestFit="1" customWidth="1"/>
    <col min="9198" max="9198" width="30" style="3" customWidth="1"/>
    <col min="9199" max="9199" width="16.140625" style="3" customWidth="1"/>
    <col min="9200" max="9200" width="14.5703125" style="3" customWidth="1"/>
    <col min="9201" max="9201" width="14.85546875" style="3" customWidth="1"/>
    <col min="9202" max="9202" width="13.85546875" style="3" customWidth="1"/>
    <col min="9203" max="9203" width="12.140625" style="3" bestFit="1" customWidth="1"/>
    <col min="9204" max="9204" width="17" style="3" customWidth="1"/>
    <col min="9205" max="9207" width="9.140625" style="3"/>
    <col min="9208" max="9208" width="10" style="3" bestFit="1" customWidth="1"/>
    <col min="9209" max="9209" width="9.140625" style="3"/>
    <col min="9210" max="9210" width="10" style="3" bestFit="1" customWidth="1"/>
    <col min="9211" max="9211" width="9.140625" style="3"/>
    <col min="9212" max="9212" width="10.85546875" style="3" bestFit="1" customWidth="1"/>
    <col min="9213" max="9215" width="9.140625" style="3"/>
    <col min="9216" max="9216" width="10" style="3" bestFit="1" customWidth="1"/>
    <col min="9217" max="9217" width="9.140625" style="3"/>
    <col min="9218" max="9218" width="10" style="3" bestFit="1" customWidth="1"/>
    <col min="9219" max="9451" width="9.140625" style="3"/>
    <col min="9452" max="9452" width="3.85546875" style="3" customWidth="1"/>
    <col min="9453" max="9453" width="8.28515625" style="3" bestFit="1" customWidth="1"/>
    <col min="9454" max="9454" width="30" style="3" customWidth="1"/>
    <col min="9455" max="9455" width="16.140625" style="3" customWidth="1"/>
    <col min="9456" max="9456" width="14.5703125" style="3" customWidth="1"/>
    <col min="9457" max="9457" width="14.85546875" style="3" customWidth="1"/>
    <col min="9458" max="9458" width="13.85546875" style="3" customWidth="1"/>
    <col min="9459" max="9459" width="12.140625" style="3" bestFit="1" customWidth="1"/>
    <col min="9460" max="9460" width="17" style="3" customWidth="1"/>
    <col min="9461" max="9463" width="9.140625" style="3"/>
    <col min="9464" max="9464" width="10" style="3" bestFit="1" customWidth="1"/>
    <col min="9465" max="9465" width="9.140625" style="3"/>
    <col min="9466" max="9466" width="10" style="3" bestFit="1" customWidth="1"/>
    <col min="9467" max="9467" width="9.140625" style="3"/>
    <col min="9468" max="9468" width="10.85546875" style="3" bestFit="1" customWidth="1"/>
    <col min="9469" max="9471" width="9.140625" style="3"/>
    <col min="9472" max="9472" width="10" style="3" bestFit="1" customWidth="1"/>
    <col min="9473" max="9473" width="9.140625" style="3"/>
    <col min="9474" max="9474" width="10" style="3" bestFit="1" customWidth="1"/>
    <col min="9475" max="9707" width="9.140625" style="3"/>
    <col min="9708" max="9708" width="3.85546875" style="3" customWidth="1"/>
    <col min="9709" max="9709" width="8.28515625" style="3" bestFit="1" customWidth="1"/>
    <col min="9710" max="9710" width="30" style="3" customWidth="1"/>
    <col min="9711" max="9711" width="16.140625" style="3" customWidth="1"/>
    <col min="9712" max="9712" width="14.5703125" style="3" customWidth="1"/>
    <col min="9713" max="9713" width="14.85546875" style="3" customWidth="1"/>
    <col min="9714" max="9714" width="13.85546875" style="3" customWidth="1"/>
    <col min="9715" max="9715" width="12.140625" style="3" bestFit="1" customWidth="1"/>
    <col min="9716" max="9716" width="17" style="3" customWidth="1"/>
    <col min="9717" max="9719" width="9.140625" style="3"/>
    <col min="9720" max="9720" width="10" style="3" bestFit="1" customWidth="1"/>
    <col min="9721" max="9721" width="9.140625" style="3"/>
    <col min="9722" max="9722" width="10" style="3" bestFit="1" customWidth="1"/>
    <col min="9723" max="9723" width="9.140625" style="3"/>
    <col min="9724" max="9724" width="10.85546875" style="3" bestFit="1" customWidth="1"/>
    <col min="9725" max="9727" width="9.140625" style="3"/>
    <col min="9728" max="9728" width="10" style="3" bestFit="1" customWidth="1"/>
    <col min="9729" max="9729" width="9.140625" style="3"/>
    <col min="9730" max="9730" width="10" style="3" bestFit="1" customWidth="1"/>
    <col min="9731" max="9963" width="9.140625" style="3"/>
    <col min="9964" max="9964" width="3.85546875" style="3" customWidth="1"/>
    <col min="9965" max="9965" width="8.28515625" style="3" bestFit="1" customWidth="1"/>
    <col min="9966" max="9966" width="30" style="3" customWidth="1"/>
    <col min="9967" max="9967" width="16.140625" style="3" customWidth="1"/>
    <col min="9968" max="9968" width="14.5703125" style="3" customWidth="1"/>
    <col min="9969" max="9969" width="14.85546875" style="3" customWidth="1"/>
    <col min="9970" max="9970" width="13.85546875" style="3" customWidth="1"/>
    <col min="9971" max="9971" width="12.140625" style="3" bestFit="1" customWidth="1"/>
    <col min="9972" max="9972" width="17" style="3" customWidth="1"/>
    <col min="9973" max="9975" width="9.140625" style="3"/>
    <col min="9976" max="9976" width="10" style="3" bestFit="1" customWidth="1"/>
    <col min="9977" max="9977" width="9.140625" style="3"/>
    <col min="9978" max="9978" width="10" style="3" bestFit="1" customWidth="1"/>
    <col min="9979" max="9979" width="9.140625" style="3"/>
    <col min="9980" max="9980" width="10.85546875" style="3" bestFit="1" customWidth="1"/>
    <col min="9981" max="9983" width="9.140625" style="3"/>
    <col min="9984" max="9984" width="10" style="3" bestFit="1" customWidth="1"/>
    <col min="9985" max="9985" width="9.140625" style="3"/>
    <col min="9986" max="9986" width="10" style="3" bestFit="1" customWidth="1"/>
    <col min="9987" max="10219" width="9.140625" style="3"/>
    <col min="10220" max="10220" width="3.85546875" style="3" customWidth="1"/>
    <col min="10221" max="10221" width="8.28515625" style="3" bestFit="1" customWidth="1"/>
    <col min="10222" max="10222" width="30" style="3" customWidth="1"/>
    <col min="10223" max="10223" width="16.140625" style="3" customWidth="1"/>
    <col min="10224" max="10224" width="14.5703125" style="3" customWidth="1"/>
    <col min="10225" max="10225" width="14.85546875" style="3" customWidth="1"/>
    <col min="10226" max="10226" width="13.85546875" style="3" customWidth="1"/>
    <col min="10227" max="10227" width="12.140625" style="3" bestFit="1" customWidth="1"/>
    <col min="10228" max="10228" width="17" style="3" customWidth="1"/>
    <col min="10229" max="10231" width="9.140625" style="3"/>
    <col min="10232" max="10232" width="10" style="3" bestFit="1" customWidth="1"/>
    <col min="10233" max="10233" width="9.140625" style="3"/>
    <col min="10234" max="10234" width="10" style="3" bestFit="1" customWidth="1"/>
    <col min="10235" max="10235" width="9.140625" style="3"/>
    <col min="10236" max="10236" width="10.85546875" style="3" bestFit="1" customWidth="1"/>
    <col min="10237" max="10239" width="9.140625" style="3"/>
    <col min="10240" max="10240" width="10" style="3" bestFit="1" customWidth="1"/>
    <col min="10241" max="10241" width="9.140625" style="3"/>
    <col min="10242" max="10242" width="10" style="3" bestFit="1" customWidth="1"/>
    <col min="10243" max="10475" width="9.140625" style="3"/>
    <col min="10476" max="10476" width="3.85546875" style="3" customWidth="1"/>
    <col min="10477" max="10477" width="8.28515625" style="3" bestFit="1" customWidth="1"/>
    <col min="10478" max="10478" width="30" style="3" customWidth="1"/>
    <col min="10479" max="10479" width="16.140625" style="3" customWidth="1"/>
    <col min="10480" max="10480" width="14.5703125" style="3" customWidth="1"/>
    <col min="10481" max="10481" width="14.85546875" style="3" customWidth="1"/>
    <col min="10482" max="10482" width="13.85546875" style="3" customWidth="1"/>
    <col min="10483" max="10483" width="12.140625" style="3" bestFit="1" customWidth="1"/>
    <col min="10484" max="10484" width="17" style="3" customWidth="1"/>
    <col min="10485" max="10487" width="9.140625" style="3"/>
    <col min="10488" max="10488" width="10" style="3" bestFit="1" customWidth="1"/>
    <col min="10489" max="10489" width="9.140625" style="3"/>
    <col min="10490" max="10490" width="10" style="3" bestFit="1" customWidth="1"/>
    <col min="10491" max="10491" width="9.140625" style="3"/>
    <col min="10492" max="10492" width="10.85546875" style="3" bestFit="1" customWidth="1"/>
    <col min="10493" max="10495" width="9.140625" style="3"/>
    <col min="10496" max="10496" width="10" style="3" bestFit="1" customWidth="1"/>
    <col min="10497" max="10497" width="9.140625" style="3"/>
    <col min="10498" max="10498" width="10" style="3" bestFit="1" customWidth="1"/>
    <col min="10499" max="10731" width="9.140625" style="3"/>
    <col min="10732" max="10732" width="3.85546875" style="3" customWidth="1"/>
    <col min="10733" max="10733" width="8.28515625" style="3" bestFit="1" customWidth="1"/>
    <col min="10734" max="10734" width="30" style="3" customWidth="1"/>
    <col min="10735" max="10735" width="16.140625" style="3" customWidth="1"/>
    <col min="10736" max="10736" width="14.5703125" style="3" customWidth="1"/>
    <col min="10737" max="10737" width="14.85546875" style="3" customWidth="1"/>
    <col min="10738" max="10738" width="13.85546875" style="3" customWidth="1"/>
    <col min="10739" max="10739" width="12.140625" style="3" bestFit="1" customWidth="1"/>
    <col min="10740" max="10740" width="17" style="3" customWidth="1"/>
    <col min="10741" max="10743" width="9.140625" style="3"/>
    <col min="10744" max="10744" width="10" style="3" bestFit="1" customWidth="1"/>
    <col min="10745" max="10745" width="9.140625" style="3"/>
    <col min="10746" max="10746" width="10" style="3" bestFit="1" customWidth="1"/>
    <col min="10747" max="10747" width="9.140625" style="3"/>
    <col min="10748" max="10748" width="10.85546875" style="3" bestFit="1" customWidth="1"/>
    <col min="10749" max="10751" width="9.140625" style="3"/>
    <col min="10752" max="10752" width="10" style="3" bestFit="1" customWidth="1"/>
    <col min="10753" max="10753" width="9.140625" style="3"/>
    <col min="10754" max="10754" width="10" style="3" bestFit="1" customWidth="1"/>
    <col min="10755" max="10987" width="9.140625" style="3"/>
    <col min="10988" max="10988" width="3.85546875" style="3" customWidth="1"/>
    <col min="10989" max="10989" width="8.28515625" style="3" bestFit="1" customWidth="1"/>
    <col min="10990" max="10990" width="30" style="3" customWidth="1"/>
    <col min="10991" max="10991" width="16.140625" style="3" customWidth="1"/>
    <col min="10992" max="10992" width="14.5703125" style="3" customWidth="1"/>
    <col min="10993" max="10993" width="14.85546875" style="3" customWidth="1"/>
    <col min="10994" max="10994" width="13.85546875" style="3" customWidth="1"/>
    <col min="10995" max="10995" width="12.140625" style="3" bestFit="1" customWidth="1"/>
    <col min="10996" max="10996" width="17" style="3" customWidth="1"/>
    <col min="10997" max="10999" width="9.140625" style="3"/>
    <col min="11000" max="11000" width="10" style="3" bestFit="1" customWidth="1"/>
    <col min="11001" max="11001" width="9.140625" style="3"/>
    <col min="11002" max="11002" width="10" style="3" bestFit="1" customWidth="1"/>
    <col min="11003" max="11003" width="9.140625" style="3"/>
    <col min="11004" max="11004" width="10.85546875" style="3" bestFit="1" customWidth="1"/>
    <col min="11005" max="11007" width="9.140625" style="3"/>
    <col min="11008" max="11008" width="10" style="3" bestFit="1" customWidth="1"/>
    <col min="11009" max="11009" width="9.140625" style="3"/>
    <col min="11010" max="11010" width="10" style="3" bestFit="1" customWidth="1"/>
    <col min="11011" max="11243" width="9.140625" style="3"/>
    <col min="11244" max="11244" width="3.85546875" style="3" customWidth="1"/>
    <col min="11245" max="11245" width="8.28515625" style="3" bestFit="1" customWidth="1"/>
    <col min="11246" max="11246" width="30" style="3" customWidth="1"/>
    <col min="11247" max="11247" width="16.140625" style="3" customWidth="1"/>
    <col min="11248" max="11248" width="14.5703125" style="3" customWidth="1"/>
    <col min="11249" max="11249" width="14.85546875" style="3" customWidth="1"/>
    <col min="11250" max="11250" width="13.85546875" style="3" customWidth="1"/>
    <col min="11251" max="11251" width="12.140625" style="3" bestFit="1" customWidth="1"/>
    <col min="11252" max="11252" width="17" style="3" customWidth="1"/>
    <col min="11253" max="11255" width="9.140625" style="3"/>
    <col min="11256" max="11256" width="10" style="3" bestFit="1" customWidth="1"/>
    <col min="11257" max="11257" width="9.140625" style="3"/>
    <col min="11258" max="11258" width="10" style="3" bestFit="1" customWidth="1"/>
    <col min="11259" max="11259" width="9.140625" style="3"/>
    <col min="11260" max="11260" width="10.85546875" style="3" bestFit="1" customWidth="1"/>
    <col min="11261" max="11263" width="9.140625" style="3"/>
    <col min="11264" max="11264" width="10" style="3" bestFit="1" customWidth="1"/>
    <col min="11265" max="11265" width="9.140625" style="3"/>
    <col min="11266" max="11266" width="10" style="3" bestFit="1" customWidth="1"/>
    <col min="11267" max="11499" width="9.140625" style="3"/>
    <col min="11500" max="11500" width="3.85546875" style="3" customWidth="1"/>
    <col min="11501" max="11501" width="8.28515625" style="3" bestFit="1" customWidth="1"/>
    <col min="11502" max="11502" width="30" style="3" customWidth="1"/>
    <col min="11503" max="11503" width="16.140625" style="3" customWidth="1"/>
    <col min="11504" max="11504" width="14.5703125" style="3" customWidth="1"/>
    <col min="11505" max="11505" width="14.85546875" style="3" customWidth="1"/>
    <col min="11506" max="11506" width="13.85546875" style="3" customWidth="1"/>
    <col min="11507" max="11507" width="12.140625" style="3" bestFit="1" customWidth="1"/>
    <col min="11508" max="11508" width="17" style="3" customWidth="1"/>
    <col min="11509" max="11511" width="9.140625" style="3"/>
    <col min="11512" max="11512" width="10" style="3" bestFit="1" customWidth="1"/>
    <col min="11513" max="11513" width="9.140625" style="3"/>
    <col min="11514" max="11514" width="10" style="3" bestFit="1" customWidth="1"/>
    <col min="11515" max="11515" width="9.140625" style="3"/>
    <col min="11516" max="11516" width="10.85546875" style="3" bestFit="1" customWidth="1"/>
    <col min="11517" max="11519" width="9.140625" style="3"/>
    <col min="11520" max="11520" width="10" style="3" bestFit="1" customWidth="1"/>
    <col min="11521" max="11521" width="9.140625" style="3"/>
    <col min="11522" max="11522" width="10" style="3" bestFit="1" customWidth="1"/>
    <col min="11523" max="11755" width="9.140625" style="3"/>
    <col min="11756" max="11756" width="3.85546875" style="3" customWidth="1"/>
    <col min="11757" max="11757" width="8.28515625" style="3" bestFit="1" customWidth="1"/>
    <col min="11758" max="11758" width="30" style="3" customWidth="1"/>
    <col min="11759" max="11759" width="16.140625" style="3" customWidth="1"/>
    <col min="11760" max="11760" width="14.5703125" style="3" customWidth="1"/>
    <col min="11761" max="11761" width="14.85546875" style="3" customWidth="1"/>
    <col min="11762" max="11762" width="13.85546875" style="3" customWidth="1"/>
    <col min="11763" max="11763" width="12.140625" style="3" bestFit="1" customWidth="1"/>
    <col min="11764" max="11764" width="17" style="3" customWidth="1"/>
    <col min="11765" max="11767" width="9.140625" style="3"/>
    <col min="11768" max="11768" width="10" style="3" bestFit="1" customWidth="1"/>
    <col min="11769" max="11769" width="9.140625" style="3"/>
    <col min="11770" max="11770" width="10" style="3" bestFit="1" customWidth="1"/>
    <col min="11771" max="11771" width="9.140625" style="3"/>
    <col min="11772" max="11772" width="10.85546875" style="3" bestFit="1" customWidth="1"/>
    <col min="11773" max="11775" width="9.140625" style="3"/>
    <col min="11776" max="11776" width="10" style="3" bestFit="1" customWidth="1"/>
    <col min="11777" max="11777" width="9.140625" style="3"/>
    <col min="11778" max="11778" width="10" style="3" bestFit="1" customWidth="1"/>
    <col min="11779" max="12011" width="9.140625" style="3"/>
    <col min="12012" max="12012" width="3.85546875" style="3" customWidth="1"/>
    <col min="12013" max="12013" width="8.28515625" style="3" bestFit="1" customWidth="1"/>
    <col min="12014" max="12014" width="30" style="3" customWidth="1"/>
    <col min="12015" max="12015" width="16.140625" style="3" customWidth="1"/>
    <col min="12016" max="12016" width="14.5703125" style="3" customWidth="1"/>
    <col min="12017" max="12017" width="14.85546875" style="3" customWidth="1"/>
    <col min="12018" max="12018" width="13.85546875" style="3" customWidth="1"/>
    <col min="12019" max="12019" width="12.140625" style="3" bestFit="1" customWidth="1"/>
    <col min="12020" max="12020" width="17" style="3" customWidth="1"/>
    <col min="12021" max="12023" width="9.140625" style="3"/>
    <col min="12024" max="12024" width="10" style="3" bestFit="1" customWidth="1"/>
    <col min="12025" max="12025" width="9.140625" style="3"/>
    <col min="12026" max="12026" width="10" style="3" bestFit="1" customWidth="1"/>
    <col min="12027" max="12027" width="9.140625" style="3"/>
    <col min="12028" max="12028" width="10.85546875" style="3" bestFit="1" customWidth="1"/>
    <col min="12029" max="12031" width="9.140625" style="3"/>
    <col min="12032" max="12032" width="10" style="3" bestFit="1" customWidth="1"/>
    <col min="12033" max="12033" width="9.140625" style="3"/>
    <col min="12034" max="12034" width="10" style="3" bestFit="1" customWidth="1"/>
    <col min="12035" max="12267" width="9.140625" style="3"/>
    <col min="12268" max="12268" width="3.85546875" style="3" customWidth="1"/>
    <col min="12269" max="12269" width="8.28515625" style="3" bestFit="1" customWidth="1"/>
    <col min="12270" max="12270" width="30" style="3" customWidth="1"/>
    <col min="12271" max="12271" width="16.140625" style="3" customWidth="1"/>
    <col min="12272" max="12272" width="14.5703125" style="3" customWidth="1"/>
    <col min="12273" max="12273" width="14.85546875" style="3" customWidth="1"/>
    <col min="12274" max="12274" width="13.85546875" style="3" customWidth="1"/>
    <col min="12275" max="12275" width="12.140625" style="3" bestFit="1" customWidth="1"/>
    <col min="12276" max="12276" width="17" style="3" customWidth="1"/>
    <col min="12277" max="12279" width="9.140625" style="3"/>
    <col min="12280" max="12280" width="10" style="3" bestFit="1" customWidth="1"/>
    <col min="12281" max="12281" width="9.140625" style="3"/>
    <col min="12282" max="12282" width="10" style="3" bestFit="1" customWidth="1"/>
    <col min="12283" max="12283" width="9.140625" style="3"/>
    <col min="12284" max="12284" width="10.85546875" style="3" bestFit="1" customWidth="1"/>
    <col min="12285" max="12287" width="9.140625" style="3"/>
    <col min="12288" max="12288" width="10" style="3" bestFit="1" customWidth="1"/>
    <col min="12289" max="12289" width="9.140625" style="3"/>
    <col min="12290" max="12290" width="10" style="3" bestFit="1" customWidth="1"/>
    <col min="12291" max="12523" width="9.140625" style="3"/>
    <col min="12524" max="12524" width="3.85546875" style="3" customWidth="1"/>
    <col min="12525" max="12525" width="8.28515625" style="3" bestFit="1" customWidth="1"/>
    <col min="12526" max="12526" width="30" style="3" customWidth="1"/>
    <col min="12527" max="12527" width="16.140625" style="3" customWidth="1"/>
    <col min="12528" max="12528" width="14.5703125" style="3" customWidth="1"/>
    <col min="12529" max="12529" width="14.85546875" style="3" customWidth="1"/>
    <col min="12530" max="12530" width="13.85546875" style="3" customWidth="1"/>
    <col min="12531" max="12531" width="12.140625" style="3" bestFit="1" customWidth="1"/>
    <col min="12532" max="12532" width="17" style="3" customWidth="1"/>
    <col min="12533" max="12535" width="9.140625" style="3"/>
    <col min="12536" max="12536" width="10" style="3" bestFit="1" customWidth="1"/>
    <col min="12537" max="12537" width="9.140625" style="3"/>
    <col min="12538" max="12538" width="10" style="3" bestFit="1" customWidth="1"/>
    <col min="12539" max="12539" width="9.140625" style="3"/>
    <col min="12540" max="12540" width="10.85546875" style="3" bestFit="1" customWidth="1"/>
    <col min="12541" max="12543" width="9.140625" style="3"/>
    <col min="12544" max="12544" width="10" style="3" bestFit="1" customWidth="1"/>
    <col min="12545" max="12545" width="9.140625" style="3"/>
    <col min="12546" max="12546" width="10" style="3" bestFit="1" customWidth="1"/>
    <col min="12547" max="12779" width="9.140625" style="3"/>
    <col min="12780" max="12780" width="3.85546875" style="3" customWidth="1"/>
    <col min="12781" max="12781" width="8.28515625" style="3" bestFit="1" customWidth="1"/>
    <col min="12782" max="12782" width="30" style="3" customWidth="1"/>
    <col min="12783" max="12783" width="16.140625" style="3" customWidth="1"/>
    <col min="12784" max="12784" width="14.5703125" style="3" customWidth="1"/>
    <col min="12785" max="12785" width="14.85546875" style="3" customWidth="1"/>
    <col min="12786" max="12786" width="13.85546875" style="3" customWidth="1"/>
    <col min="12787" max="12787" width="12.140625" style="3" bestFit="1" customWidth="1"/>
    <col min="12788" max="12788" width="17" style="3" customWidth="1"/>
    <col min="12789" max="12791" width="9.140625" style="3"/>
    <col min="12792" max="12792" width="10" style="3" bestFit="1" customWidth="1"/>
    <col min="12793" max="12793" width="9.140625" style="3"/>
    <col min="12794" max="12794" width="10" style="3" bestFit="1" customWidth="1"/>
    <col min="12795" max="12795" width="9.140625" style="3"/>
    <col min="12796" max="12796" width="10.85546875" style="3" bestFit="1" customWidth="1"/>
    <col min="12797" max="12799" width="9.140625" style="3"/>
    <col min="12800" max="12800" width="10" style="3" bestFit="1" customWidth="1"/>
    <col min="12801" max="12801" width="9.140625" style="3"/>
    <col min="12802" max="12802" width="10" style="3" bestFit="1" customWidth="1"/>
    <col min="12803" max="13035" width="9.140625" style="3"/>
    <col min="13036" max="13036" width="3.85546875" style="3" customWidth="1"/>
    <col min="13037" max="13037" width="8.28515625" style="3" bestFit="1" customWidth="1"/>
    <col min="13038" max="13038" width="30" style="3" customWidth="1"/>
    <col min="13039" max="13039" width="16.140625" style="3" customWidth="1"/>
    <col min="13040" max="13040" width="14.5703125" style="3" customWidth="1"/>
    <col min="13041" max="13041" width="14.85546875" style="3" customWidth="1"/>
    <col min="13042" max="13042" width="13.85546875" style="3" customWidth="1"/>
    <col min="13043" max="13043" width="12.140625" style="3" bestFit="1" customWidth="1"/>
    <col min="13044" max="13044" width="17" style="3" customWidth="1"/>
    <col min="13045" max="13047" width="9.140625" style="3"/>
    <col min="13048" max="13048" width="10" style="3" bestFit="1" customWidth="1"/>
    <col min="13049" max="13049" width="9.140625" style="3"/>
    <col min="13050" max="13050" width="10" style="3" bestFit="1" customWidth="1"/>
    <col min="13051" max="13051" width="9.140625" style="3"/>
    <col min="13052" max="13052" width="10.85546875" style="3" bestFit="1" customWidth="1"/>
    <col min="13053" max="13055" width="9.140625" style="3"/>
    <col min="13056" max="13056" width="10" style="3" bestFit="1" customWidth="1"/>
    <col min="13057" max="13057" width="9.140625" style="3"/>
    <col min="13058" max="13058" width="10" style="3" bestFit="1" customWidth="1"/>
    <col min="13059" max="13291" width="9.140625" style="3"/>
    <col min="13292" max="13292" width="3.85546875" style="3" customWidth="1"/>
    <col min="13293" max="13293" width="8.28515625" style="3" bestFit="1" customWidth="1"/>
    <col min="13294" max="13294" width="30" style="3" customWidth="1"/>
    <col min="13295" max="13295" width="16.140625" style="3" customWidth="1"/>
    <col min="13296" max="13296" width="14.5703125" style="3" customWidth="1"/>
    <col min="13297" max="13297" width="14.85546875" style="3" customWidth="1"/>
    <col min="13298" max="13298" width="13.85546875" style="3" customWidth="1"/>
    <col min="13299" max="13299" width="12.140625" style="3" bestFit="1" customWidth="1"/>
    <col min="13300" max="13300" width="17" style="3" customWidth="1"/>
    <col min="13301" max="13303" width="9.140625" style="3"/>
    <col min="13304" max="13304" width="10" style="3" bestFit="1" customWidth="1"/>
    <col min="13305" max="13305" width="9.140625" style="3"/>
    <col min="13306" max="13306" width="10" style="3" bestFit="1" customWidth="1"/>
    <col min="13307" max="13307" width="9.140625" style="3"/>
    <col min="13308" max="13308" width="10.85546875" style="3" bestFit="1" customWidth="1"/>
    <col min="13309" max="13311" width="9.140625" style="3"/>
    <col min="13312" max="13312" width="10" style="3" bestFit="1" customWidth="1"/>
    <col min="13313" max="13313" width="9.140625" style="3"/>
    <col min="13314" max="13314" width="10" style="3" bestFit="1" customWidth="1"/>
    <col min="13315" max="13547" width="9.140625" style="3"/>
    <col min="13548" max="13548" width="3.85546875" style="3" customWidth="1"/>
    <col min="13549" max="13549" width="8.28515625" style="3" bestFit="1" customWidth="1"/>
    <col min="13550" max="13550" width="30" style="3" customWidth="1"/>
    <col min="13551" max="13551" width="16.140625" style="3" customWidth="1"/>
    <col min="13552" max="13552" width="14.5703125" style="3" customWidth="1"/>
    <col min="13553" max="13553" width="14.85546875" style="3" customWidth="1"/>
    <col min="13554" max="13554" width="13.85546875" style="3" customWidth="1"/>
    <col min="13555" max="13555" width="12.140625" style="3" bestFit="1" customWidth="1"/>
    <col min="13556" max="13556" width="17" style="3" customWidth="1"/>
    <col min="13557" max="13559" width="9.140625" style="3"/>
    <col min="13560" max="13560" width="10" style="3" bestFit="1" customWidth="1"/>
    <col min="13561" max="13561" width="9.140625" style="3"/>
    <col min="13562" max="13562" width="10" style="3" bestFit="1" customWidth="1"/>
    <col min="13563" max="13563" width="9.140625" style="3"/>
    <col min="13564" max="13564" width="10.85546875" style="3" bestFit="1" customWidth="1"/>
    <col min="13565" max="13567" width="9.140625" style="3"/>
    <col min="13568" max="13568" width="10" style="3" bestFit="1" customWidth="1"/>
    <col min="13569" max="13569" width="9.140625" style="3"/>
    <col min="13570" max="13570" width="10" style="3" bestFit="1" customWidth="1"/>
    <col min="13571" max="13803" width="9.140625" style="3"/>
    <col min="13804" max="13804" width="3.85546875" style="3" customWidth="1"/>
    <col min="13805" max="13805" width="8.28515625" style="3" bestFit="1" customWidth="1"/>
    <col min="13806" max="13806" width="30" style="3" customWidth="1"/>
    <col min="13807" max="13807" width="16.140625" style="3" customWidth="1"/>
    <col min="13808" max="13808" width="14.5703125" style="3" customWidth="1"/>
    <col min="13809" max="13809" width="14.85546875" style="3" customWidth="1"/>
    <col min="13810" max="13810" width="13.85546875" style="3" customWidth="1"/>
    <col min="13811" max="13811" width="12.140625" style="3" bestFit="1" customWidth="1"/>
    <col min="13812" max="13812" width="17" style="3" customWidth="1"/>
    <col min="13813" max="13815" width="9.140625" style="3"/>
    <col min="13816" max="13816" width="10" style="3" bestFit="1" customWidth="1"/>
    <col min="13817" max="13817" width="9.140625" style="3"/>
    <col min="13818" max="13818" width="10" style="3" bestFit="1" customWidth="1"/>
    <col min="13819" max="13819" width="9.140625" style="3"/>
    <col min="13820" max="13820" width="10.85546875" style="3" bestFit="1" customWidth="1"/>
    <col min="13821" max="13823" width="9.140625" style="3"/>
    <col min="13824" max="13824" width="10" style="3" bestFit="1" customWidth="1"/>
    <col min="13825" max="13825" width="9.140625" style="3"/>
    <col min="13826" max="13826" width="10" style="3" bestFit="1" customWidth="1"/>
    <col min="13827" max="14059" width="9.140625" style="3"/>
    <col min="14060" max="14060" width="3.85546875" style="3" customWidth="1"/>
    <col min="14061" max="14061" width="8.28515625" style="3" bestFit="1" customWidth="1"/>
    <col min="14062" max="14062" width="30" style="3" customWidth="1"/>
    <col min="14063" max="14063" width="16.140625" style="3" customWidth="1"/>
    <col min="14064" max="14064" width="14.5703125" style="3" customWidth="1"/>
    <col min="14065" max="14065" width="14.85546875" style="3" customWidth="1"/>
    <col min="14066" max="14066" width="13.85546875" style="3" customWidth="1"/>
    <col min="14067" max="14067" width="12.140625" style="3" bestFit="1" customWidth="1"/>
    <col min="14068" max="14068" width="17" style="3" customWidth="1"/>
    <col min="14069" max="14071" width="9.140625" style="3"/>
    <col min="14072" max="14072" width="10" style="3" bestFit="1" customWidth="1"/>
    <col min="14073" max="14073" width="9.140625" style="3"/>
    <col min="14074" max="14074" width="10" style="3" bestFit="1" customWidth="1"/>
    <col min="14075" max="14075" width="9.140625" style="3"/>
    <col min="14076" max="14076" width="10.85546875" style="3" bestFit="1" customWidth="1"/>
    <col min="14077" max="14079" width="9.140625" style="3"/>
    <col min="14080" max="14080" width="10" style="3" bestFit="1" customWidth="1"/>
    <col min="14081" max="14081" width="9.140625" style="3"/>
    <col min="14082" max="14082" width="10" style="3" bestFit="1" customWidth="1"/>
    <col min="14083" max="14315" width="9.140625" style="3"/>
    <col min="14316" max="14316" width="3.85546875" style="3" customWidth="1"/>
    <col min="14317" max="14317" width="8.28515625" style="3" bestFit="1" customWidth="1"/>
    <col min="14318" max="14318" width="30" style="3" customWidth="1"/>
    <col min="14319" max="14319" width="16.140625" style="3" customWidth="1"/>
    <col min="14320" max="14320" width="14.5703125" style="3" customWidth="1"/>
    <col min="14321" max="14321" width="14.85546875" style="3" customWidth="1"/>
    <col min="14322" max="14322" width="13.85546875" style="3" customWidth="1"/>
    <col min="14323" max="14323" width="12.140625" style="3" bestFit="1" customWidth="1"/>
    <col min="14324" max="14324" width="17" style="3" customWidth="1"/>
    <col min="14325" max="14327" width="9.140625" style="3"/>
    <col min="14328" max="14328" width="10" style="3" bestFit="1" customWidth="1"/>
    <col min="14329" max="14329" width="9.140625" style="3"/>
    <col min="14330" max="14330" width="10" style="3" bestFit="1" customWidth="1"/>
    <col min="14331" max="14331" width="9.140625" style="3"/>
    <col min="14332" max="14332" width="10.85546875" style="3" bestFit="1" customWidth="1"/>
    <col min="14333" max="14335" width="9.140625" style="3"/>
    <col min="14336" max="14336" width="10" style="3" bestFit="1" customWidth="1"/>
    <col min="14337" max="14337" width="9.140625" style="3"/>
    <col min="14338" max="14338" width="10" style="3" bestFit="1" customWidth="1"/>
    <col min="14339" max="14571" width="9.140625" style="3"/>
    <col min="14572" max="14572" width="3.85546875" style="3" customWidth="1"/>
    <col min="14573" max="14573" width="8.28515625" style="3" bestFit="1" customWidth="1"/>
    <col min="14574" max="14574" width="30" style="3" customWidth="1"/>
    <col min="14575" max="14575" width="16.140625" style="3" customWidth="1"/>
    <col min="14576" max="14576" width="14.5703125" style="3" customWidth="1"/>
    <col min="14577" max="14577" width="14.85546875" style="3" customWidth="1"/>
    <col min="14578" max="14578" width="13.85546875" style="3" customWidth="1"/>
    <col min="14579" max="14579" width="12.140625" style="3" bestFit="1" customWidth="1"/>
    <col min="14580" max="14580" width="17" style="3" customWidth="1"/>
    <col min="14581" max="14583" width="9.140625" style="3"/>
    <col min="14584" max="14584" width="10" style="3" bestFit="1" customWidth="1"/>
    <col min="14585" max="14585" width="9.140625" style="3"/>
    <col min="14586" max="14586" width="10" style="3" bestFit="1" customWidth="1"/>
    <col min="14587" max="14587" width="9.140625" style="3"/>
    <col min="14588" max="14588" width="10.85546875" style="3" bestFit="1" customWidth="1"/>
    <col min="14589" max="14591" width="9.140625" style="3"/>
    <col min="14592" max="14592" width="10" style="3" bestFit="1" customWidth="1"/>
    <col min="14593" max="14593" width="9.140625" style="3"/>
    <col min="14594" max="14594" width="10" style="3" bestFit="1" customWidth="1"/>
    <col min="14595" max="14827" width="9.140625" style="3"/>
    <col min="14828" max="14828" width="3.85546875" style="3" customWidth="1"/>
    <col min="14829" max="14829" width="8.28515625" style="3" bestFit="1" customWidth="1"/>
    <col min="14830" max="14830" width="30" style="3" customWidth="1"/>
    <col min="14831" max="14831" width="16.140625" style="3" customWidth="1"/>
    <col min="14832" max="14832" width="14.5703125" style="3" customWidth="1"/>
    <col min="14833" max="14833" width="14.85546875" style="3" customWidth="1"/>
    <col min="14834" max="14834" width="13.85546875" style="3" customWidth="1"/>
    <col min="14835" max="14835" width="12.140625" style="3" bestFit="1" customWidth="1"/>
    <col min="14836" max="14836" width="17" style="3" customWidth="1"/>
    <col min="14837" max="14839" width="9.140625" style="3"/>
    <col min="14840" max="14840" width="10" style="3" bestFit="1" customWidth="1"/>
    <col min="14841" max="14841" width="9.140625" style="3"/>
    <col min="14842" max="14842" width="10" style="3" bestFit="1" customWidth="1"/>
    <col min="14843" max="14843" width="9.140625" style="3"/>
    <col min="14844" max="14844" width="10.85546875" style="3" bestFit="1" customWidth="1"/>
    <col min="14845" max="14847" width="9.140625" style="3"/>
    <col min="14848" max="14848" width="10" style="3" bestFit="1" customWidth="1"/>
    <col min="14849" max="14849" width="9.140625" style="3"/>
    <col min="14850" max="14850" width="10" style="3" bestFit="1" customWidth="1"/>
    <col min="14851" max="15083" width="9.140625" style="3"/>
    <col min="15084" max="15084" width="3.85546875" style="3" customWidth="1"/>
    <col min="15085" max="15085" width="8.28515625" style="3" bestFit="1" customWidth="1"/>
    <col min="15086" max="15086" width="30" style="3" customWidth="1"/>
    <col min="15087" max="15087" width="16.140625" style="3" customWidth="1"/>
    <col min="15088" max="15088" width="14.5703125" style="3" customWidth="1"/>
    <col min="15089" max="15089" width="14.85546875" style="3" customWidth="1"/>
    <col min="15090" max="15090" width="13.85546875" style="3" customWidth="1"/>
    <col min="15091" max="15091" width="12.140625" style="3" bestFit="1" customWidth="1"/>
    <col min="15092" max="15092" width="17" style="3" customWidth="1"/>
    <col min="15093" max="15095" width="9.140625" style="3"/>
    <col min="15096" max="15096" width="10" style="3" bestFit="1" customWidth="1"/>
    <col min="15097" max="15097" width="9.140625" style="3"/>
    <col min="15098" max="15098" width="10" style="3" bestFit="1" customWidth="1"/>
    <col min="15099" max="15099" width="9.140625" style="3"/>
    <col min="15100" max="15100" width="10.85546875" style="3" bestFit="1" customWidth="1"/>
    <col min="15101" max="15103" width="9.140625" style="3"/>
    <col min="15104" max="15104" width="10" style="3" bestFit="1" customWidth="1"/>
    <col min="15105" max="15105" width="9.140625" style="3"/>
    <col min="15106" max="15106" width="10" style="3" bestFit="1" customWidth="1"/>
    <col min="15107" max="15339" width="9.140625" style="3"/>
    <col min="15340" max="15340" width="3.85546875" style="3" customWidth="1"/>
    <col min="15341" max="15341" width="8.28515625" style="3" bestFit="1" customWidth="1"/>
    <col min="15342" max="15342" width="30" style="3" customWidth="1"/>
    <col min="15343" max="15343" width="16.140625" style="3" customWidth="1"/>
    <col min="15344" max="15344" width="14.5703125" style="3" customWidth="1"/>
    <col min="15345" max="15345" width="14.85546875" style="3" customWidth="1"/>
    <col min="15346" max="15346" width="13.85546875" style="3" customWidth="1"/>
    <col min="15347" max="15347" width="12.140625" style="3" bestFit="1" customWidth="1"/>
    <col min="15348" max="15348" width="17" style="3" customWidth="1"/>
    <col min="15349" max="15351" width="9.140625" style="3"/>
    <col min="15352" max="15352" width="10" style="3" bestFit="1" customWidth="1"/>
    <col min="15353" max="15353" width="9.140625" style="3"/>
    <col min="15354" max="15354" width="10" style="3" bestFit="1" customWidth="1"/>
    <col min="15355" max="15355" width="9.140625" style="3"/>
    <col min="15356" max="15356" width="10.85546875" style="3" bestFit="1" customWidth="1"/>
    <col min="15357" max="15359" width="9.140625" style="3"/>
    <col min="15360" max="15360" width="10" style="3" bestFit="1" customWidth="1"/>
    <col min="15361" max="15361" width="9.140625" style="3"/>
    <col min="15362" max="15362" width="10" style="3" bestFit="1" customWidth="1"/>
    <col min="15363" max="15595" width="9.140625" style="3"/>
    <col min="15596" max="15596" width="3.85546875" style="3" customWidth="1"/>
    <col min="15597" max="15597" width="8.28515625" style="3" bestFit="1" customWidth="1"/>
    <col min="15598" max="15598" width="30" style="3" customWidth="1"/>
    <col min="15599" max="15599" width="16.140625" style="3" customWidth="1"/>
    <col min="15600" max="15600" width="14.5703125" style="3" customWidth="1"/>
    <col min="15601" max="15601" width="14.85546875" style="3" customWidth="1"/>
    <col min="15602" max="15602" width="13.85546875" style="3" customWidth="1"/>
    <col min="15603" max="15603" width="12.140625" style="3" bestFit="1" customWidth="1"/>
    <col min="15604" max="15604" width="17" style="3" customWidth="1"/>
    <col min="15605" max="15607" width="9.140625" style="3"/>
    <col min="15608" max="15608" width="10" style="3" bestFit="1" customWidth="1"/>
    <col min="15609" max="15609" width="9.140625" style="3"/>
    <col min="15610" max="15610" width="10" style="3" bestFit="1" customWidth="1"/>
    <col min="15611" max="15611" width="9.140625" style="3"/>
    <col min="15612" max="15612" width="10.85546875" style="3" bestFit="1" customWidth="1"/>
    <col min="15613" max="15615" width="9.140625" style="3"/>
    <col min="15616" max="15616" width="10" style="3" bestFit="1" customWidth="1"/>
    <col min="15617" max="15617" width="9.140625" style="3"/>
    <col min="15618" max="15618" width="10" style="3" bestFit="1" customWidth="1"/>
    <col min="15619" max="15851" width="9.140625" style="3"/>
    <col min="15852" max="15852" width="3.85546875" style="3" customWidth="1"/>
    <col min="15853" max="15853" width="8.28515625" style="3" bestFit="1" customWidth="1"/>
    <col min="15854" max="15854" width="30" style="3" customWidth="1"/>
    <col min="15855" max="15855" width="16.140625" style="3" customWidth="1"/>
    <col min="15856" max="15856" width="14.5703125" style="3" customWidth="1"/>
    <col min="15857" max="15857" width="14.85546875" style="3" customWidth="1"/>
    <col min="15858" max="15858" width="13.85546875" style="3" customWidth="1"/>
    <col min="15859" max="15859" width="12.140625" style="3" bestFit="1" customWidth="1"/>
    <col min="15860" max="15860" width="17" style="3" customWidth="1"/>
    <col min="15861" max="15863" width="9.140625" style="3"/>
    <col min="15864" max="15864" width="10" style="3" bestFit="1" customWidth="1"/>
    <col min="15865" max="15865" width="9.140625" style="3"/>
    <col min="15866" max="15866" width="10" style="3" bestFit="1" customWidth="1"/>
    <col min="15867" max="15867" width="9.140625" style="3"/>
    <col min="15868" max="15868" width="10.85546875" style="3" bestFit="1" customWidth="1"/>
    <col min="15869" max="15871" width="9.140625" style="3"/>
    <col min="15872" max="15872" width="10" style="3" bestFit="1" customWidth="1"/>
    <col min="15873" max="15873" width="9.140625" style="3"/>
    <col min="15874" max="15874" width="10" style="3" bestFit="1" customWidth="1"/>
    <col min="15875" max="16107" width="9.140625" style="3"/>
    <col min="16108" max="16108" width="3.85546875" style="3" customWidth="1"/>
    <col min="16109" max="16109" width="8.28515625" style="3" bestFit="1" customWidth="1"/>
    <col min="16110" max="16110" width="30" style="3" customWidth="1"/>
    <col min="16111" max="16111" width="16.140625" style="3" customWidth="1"/>
    <col min="16112" max="16112" width="14.5703125" style="3" customWidth="1"/>
    <col min="16113" max="16113" width="14.85546875" style="3" customWidth="1"/>
    <col min="16114" max="16114" width="13.85546875" style="3" customWidth="1"/>
    <col min="16115" max="16115" width="12.140625" style="3" bestFit="1" customWidth="1"/>
    <col min="16116" max="16116" width="17" style="3" customWidth="1"/>
    <col min="16117" max="16119" width="9.140625" style="3"/>
    <col min="16120" max="16120" width="10" style="3" bestFit="1" customWidth="1"/>
    <col min="16121" max="16121" width="9.140625" style="3"/>
    <col min="16122" max="16122" width="10" style="3" bestFit="1" customWidth="1"/>
    <col min="16123" max="16123" width="9.140625" style="3"/>
    <col min="16124" max="16124" width="10.85546875" style="3" bestFit="1" customWidth="1"/>
    <col min="16125" max="16127" width="9.140625" style="3"/>
    <col min="16128" max="16128" width="10" style="3" bestFit="1" customWidth="1"/>
    <col min="16129" max="16129" width="9.140625" style="3"/>
    <col min="16130" max="16130" width="10" style="3" bestFit="1" customWidth="1"/>
    <col min="16131" max="16384" width="9.140625" style="3"/>
  </cols>
  <sheetData>
    <row r="1" spans="1:13">
      <c r="A1" s="1" t="s">
        <v>0</v>
      </c>
      <c r="D1" s="54"/>
      <c r="E1" s="54"/>
      <c r="F1" s="54"/>
      <c r="G1" s="54"/>
    </row>
    <row r="2" spans="1:13">
      <c r="H2" s="1"/>
      <c r="I2" s="1"/>
    </row>
    <row r="3" spans="1:13">
      <c r="H3" s="1"/>
      <c r="I3" s="1"/>
    </row>
    <row r="4" spans="1:13" ht="15.75">
      <c r="A4" s="4"/>
      <c r="B4" s="4"/>
      <c r="C4" s="38" t="s">
        <v>25</v>
      </c>
      <c r="D4" s="4"/>
      <c r="E4" s="4"/>
      <c r="F4" s="4"/>
      <c r="G4" s="1"/>
      <c r="H4" s="1"/>
      <c r="I4" s="1"/>
    </row>
    <row r="5" spans="1:13">
      <c r="A5" s="4"/>
      <c r="B5" s="3"/>
      <c r="D5" s="4"/>
      <c r="E5" s="4"/>
      <c r="F5" s="4"/>
      <c r="H5" s="1"/>
      <c r="I5" s="1"/>
    </row>
    <row r="6" spans="1:13" ht="12" thickBot="1">
      <c r="A6" s="4"/>
      <c r="B6" s="4"/>
      <c r="D6" s="4"/>
      <c r="E6" s="4"/>
      <c r="F6" s="4"/>
      <c r="H6" s="1"/>
      <c r="I6" s="1"/>
    </row>
    <row r="7" spans="1:13">
      <c r="A7" s="5" t="s">
        <v>1</v>
      </c>
      <c r="B7" s="55" t="s">
        <v>2</v>
      </c>
      <c r="C7" s="57" t="s">
        <v>3</v>
      </c>
      <c r="D7" s="59" t="s">
        <v>4</v>
      </c>
      <c r="E7" s="61" t="s">
        <v>5</v>
      </c>
      <c r="F7" s="61" t="s">
        <v>6</v>
      </c>
      <c r="G7" s="61" t="s">
        <v>7</v>
      </c>
      <c r="H7" s="52" t="s">
        <v>8</v>
      </c>
      <c r="I7" s="52" t="s">
        <v>29</v>
      </c>
    </row>
    <row r="8" spans="1:13" ht="12" thickBot="1">
      <c r="A8" s="6" t="s">
        <v>9</v>
      </c>
      <c r="B8" s="56"/>
      <c r="C8" s="58"/>
      <c r="D8" s="60"/>
      <c r="E8" s="62"/>
      <c r="F8" s="62"/>
      <c r="G8" s="62"/>
      <c r="H8" s="53"/>
      <c r="I8" s="53"/>
    </row>
    <row r="9" spans="1:13">
      <c r="A9" s="63">
        <v>1</v>
      </c>
      <c r="B9" s="66">
        <v>214</v>
      </c>
      <c r="C9" s="69" t="s">
        <v>10</v>
      </c>
      <c r="D9" s="7" t="s">
        <v>11</v>
      </c>
      <c r="E9" s="39">
        <v>5187115.21</v>
      </c>
      <c r="F9" s="39">
        <v>452700.25</v>
      </c>
      <c r="G9" s="39">
        <v>312138</v>
      </c>
      <c r="H9" s="39">
        <f>SUM(E9:G9)</f>
        <v>5951953.46</v>
      </c>
      <c r="I9" s="39">
        <v>332901.42</v>
      </c>
      <c r="K9" s="33"/>
      <c r="L9" s="33"/>
      <c r="M9" s="21"/>
    </row>
    <row r="10" spans="1:13">
      <c r="A10" s="64"/>
      <c r="B10" s="67"/>
      <c r="C10" s="70"/>
      <c r="D10" s="8" t="s">
        <v>12</v>
      </c>
      <c r="E10" s="40">
        <v>0</v>
      </c>
      <c r="F10" s="40">
        <v>0</v>
      </c>
      <c r="G10" s="40">
        <v>0</v>
      </c>
      <c r="H10" s="40">
        <f>SUM(E10:G10)</f>
        <v>0</v>
      </c>
      <c r="I10" s="40">
        <v>0</v>
      </c>
      <c r="J10" s="1"/>
      <c r="K10" s="1"/>
    </row>
    <row r="11" spans="1:13" ht="12" thickBot="1">
      <c r="A11" s="64"/>
      <c r="B11" s="67"/>
      <c r="C11" s="70"/>
      <c r="D11" s="9" t="s">
        <v>13</v>
      </c>
      <c r="E11" s="41">
        <v>0</v>
      </c>
      <c r="F11" s="41">
        <v>0</v>
      </c>
      <c r="G11" s="41">
        <v>0</v>
      </c>
      <c r="H11" s="41">
        <f>SUM(E11:G11)</f>
        <v>0</v>
      </c>
      <c r="I11" s="41">
        <v>0</v>
      </c>
      <c r="J11" s="10"/>
      <c r="K11" s="1"/>
    </row>
    <row r="12" spans="1:13" ht="12" thickBot="1">
      <c r="A12" s="65"/>
      <c r="B12" s="68"/>
      <c r="C12" s="71"/>
      <c r="D12" s="11" t="s">
        <v>14</v>
      </c>
      <c r="E12" s="42">
        <f>E9+E10+E11</f>
        <v>5187115.21</v>
      </c>
      <c r="F12" s="42">
        <f t="shared" ref="F12:I12" si="0">F9+F10+F11</f>
        <v>452700.25</v>
      </c>
      <c r="G12" s="42">
        <f t="shared" si="0"/>
        <v>312138</v>
      </c>
      <c r="H12" s="42">
        <f t="shared" si="0"/>
        <v>5951953.46</v>
      </c>
      <c r="I12" s="42">
        <f t="shared" si="0"/>
        <v>332901.42</v>
      </c>
      <c r="J12" s="12"/>
      <c r="K12" s="12"/>
      <c r="L12" s="34"/>
    </row>
    <row r="13" spans="1:13">
      <c r="A13" s="63">
        <v>2</v>
      </c>
      <c r="B13" s="66">
        <v>215</v>
      </c>
      <c r="C13" s="69" t="s">
        <v>15</v>
      </c>
      <c r="D13" s="13" t="s">
        <v>11</v>
      </c>
      <c r="E13" s="43">
        <v>4611074.74</v>
      </c>
      <c r="F13" s="43">
        <v>307572.82</v>
      </c>
      <c r="G13" s="43">
        <v>338012</v>
      </c>
      <c r="H13" s="43">
        <f>SUM(E13:G13)</f>
        <v>5256659.5600000005</v>
      </c>
      <c r="I13" s="43">
        <v>261877.19</v>
      </c>
      <c r="J13" s="14"/>
      <c r="K13" s="1"/>
      <c r="M13" s="35"/>
    </row>
    <row r="14" spans="1:13">
      <c r="A14" s="64"/>
      <c r="B14" s="67"/>
      <c r="C14" s="70"/>
      <c r="D14" s="15" t="s">
        <v>12</v>
      </c>
      <c r="E14" s="40">
        <v>0</v>
      </c>
      <c r="F14" s="40">
        <v>0</v>
      </c>
      <c r="G14" s="40">
        <v>0</v>
      </c>
      <c r="H14" s="40">
        <f>SUM(E14:G14)</f>
        <v>0</v>
      </c>
      <c r="I14" s="40">
        <v>0</v>
      </c>
      <c r="J14" s="14"/>
      <c r="K14" s="1"/>
      <c r="L14" s="36"/>
      <c r="M14" s="37"/>
    </row>
    <row r="15" spans="1:13" ht="12" thickBot="1">
      <c r="A15" s="64"/>
      <c r="B15" s="67"/>
      <c r="C15" s="70"/>
      <c r="D15" s="16" t="s">
        <v>13</v>
      </c>
      <c r="E15" s="41">
        <v>0</v>
      </c>
      <c r="F15" s="41">
        <v>0</v>
      </c>
      <c r="G15" s="41">
        <v>0</v>
      </c>
      <c r="H15" s="41">
        <f>SUM(E15:G15)</f>
        <v>0</v>
      </c>
      <c r="I15" s="41">
        <v>0</v>
      </c>
      <c r="J15" s="10"/>
      <c r="K15" s="14"/>
      <c r="L15" s="21"/>
    </row>
    <row r="16" spans="1:13" ht="12" thickBot="1">
      <c r="A16" s="65"/>
      <c r="B16" s="68"/>
      <c r="C16" s="71"/>
      <c r="D16" s="17" t="s">
        <v>16</v>
      </c>
      <c r="E16" s="42">
        <f t="shared" ref="E16:I16" si="1">E13+E14+E15</f>
        <v>4611074.74</v>
      </c>
      <c r="F16" s="42">
        <f t="shared" si="1"/>
        <v>307572.82</v>
      </c>
      <c r="G16" s="42">
        <f t="shared" si="1"/>
        <v>338012</v>
      </c>
      <c r="H16" s="42">
        <f t="shared" si="1"/>
        <v>5256659.5600000005</v>
      </c>
      <c r="I16" s="42">
        <f t="shared" si="1"/>
        <v>261877.19</v>
      </c>
      <c r="J16" s="14"/>
      <c r="K16" s="14"/>
      <c r="L16" s="21"/>
      <c r="M16" s="21"/>
    </row>
    <row r="17" spans="1:12">
      <c r="A17" s="63">
        <v>3</v>
      </c>
      <c r="B17" s="66">
        <v>216</v>
      </c>
      <c r="C17" s="69" t="s">
        <v>17</v>
      </c>
      <c r="D17" s="13" t="s">
        <v>11</v>
      </c>
      <c r="E17" s="43">
        <v>1306939.32</v>
      </c>
      <c r="F17" s="43">
        <v>127595.24</v>
      </c>
      <c r="G17" s="43">
        <v>298572</v>
      </c>
      <c r="H17" s="43">
        <f>SUM(E17:G17)</f>
        <v>1733106.56</v>
      </c>
      <c r="I17" s="43">
        <v>129934.55</v>
      </c>
      <c r="J17" s="14"/>
      <c r="K17" s="14"/>
    </row>
    <row r="18" spans="1:12">
      <c r="A18" s="64"/>
      <c r="B18" s="67"/>
      <c r="C18" s="70"/>
      <c r="D18" s="15" t="s">
        <v>12</v>
      </c>
      <c r="E18" s="40">
        <v>0</v>
      </c>
      <c r="F18" s="40">
        <v>0</v>
      </c>
      <c r="G18" s="40">
        <v>0</v>
      </c>
      <c r="H18" s="40">
        <f>SUM(E18:G18)</f>
        <v>0</v>
      </c>
      <c r="I18" s="40">
        <v>0</v>
      </c>
      <c r="J18" s="14"/>
      <c r="K18" s="14"/>
    </row>
    <row r="19" spans="1:12" ht="12" thickBot="1">
      <c r="A19" s="64"/>
      <c r="B19" s="67"/>
      <c r="C19" s="70"/>
      <c r="D19" s="16" t="s">
        <v>13</v>
      </c>
      <c r="E19" s="41">
        <v>0</v>
      </c>
      <c r="F19" s="41">
        <v>0</v>
      </c>
      <c r="G19" s="41">
        <v>0</v>
      </c>
      <c r="H19" s="41">
        <f>SUM(E19:G19)</f>
        <v>0</v>
      </c>
      <c r="I19" s="41">
        <v>0</v>
      </c>
      <c r="J19" s="10"/>
      <c r="K19" s="14"/>
    </row>
    <row r="20" spans="1:12" ht="12" thickBot="1">
      <c r="A20" s="65"/>
      <c r="B20" s="68"/>
      <c r="C20" s="71"/>
      <c r="D20" s="17" t="s">
        <v>16</v>
      </c>
      <c r="E20" s="42">
        <f t="shared" ref="E20:I20" si="2">E17+E18+E19</f>
        <v>1306939.32</v>
      </c>
      <c r="F20" s="42">
        <f t="shared" si="2"/>
        <v>127595.24</v>
      </c>
      <c r="G20" s="42">
        <f t="shared" si="2"/>
        <v>298572</v>
      </c>
      <c r="H20" s="42">
        <f t="shared" si="2"/>
        <v>1733106.56</v>
      </c>
      <c r="I20" s="42">
        <f t="shared" si="2"/>
        <v>129934.55</v>
      </c>
      <c r="J20" s="14"/>
      <c r="K20" s="14"/>
      <c r="L20" s="21"/>
    </row>
    <row r="21" spans="1:12">
      <c r="A21" s="72">
        <v>4</v>
      </c>
      <c r="B21" s="75">
        <v>219</v>
      </c>
      <c r="C21" s="78" t="s">
        <v>18</v>
      </c>
      <c r="D21" s="13" t="s">
        <v>11</v>
      </c>
      <c r="E21" s="43">
        <v>38519.279999999999</v>
      </c>
      <c r="F21" s="43">
        <v>589848.5</v>
      </c>
      <c r="G21" s="43">
        <v>0</v>
      </c>
      <c r="H21" s="43">
        <f>SUM(E21:G21)</f>
        <v>628367.78</v>
      </c>
      <c r="I21" s="43">
        <v>103286.84</v>
      </c>
      <c r="J21" s="14"/>
      <c r="K21" s="14"/>
    </row>
    <row r="22" spans="1:12">
      <c r="A22" s="73"/>
      <c r="B22" s="76"/>
      <c r="C22" s="79"/>
      <c r="D22" s="18" t="s">
        <v>12</v>
      </c>
      <c r="E22" s="40">
        <v>0</v>
      </c>
      <c r="F22" s="40">
        <v>0</v>
      </c>
      <c r="G22" s="40">
        <v>0</v>
      </c>
      <c r="H22" s="40">
        <f>SUM(E22:G22)</f>
        <v>0</v>
      </c>
      <c r="I22" s="40">
        <v>0</v>
      </c>
      <c r="J22" s="14"/>
      <c r="K22" s="14"/>
    </row>
    <row r="23" spans="1:12" ht="12" thickBot="1">
      <c r="A23" s="73"/>
      <c r="B23" s="76"/>
      <c r="C23" s="79"/>
      <c r="D23" s="16" t="s">
        <v>13</v>
      </c>
      <c r="E23" s="41">
        <v>0</v>
      </c>
      <c r="F23" s="41">
        <v>0</v>
      </c>
      <c r="G23" s="41">
        <v>0</v>
      </c>
      <c r="H23" s="41">
        <f>SUM(E23:G23)</f>
        <v>0</v>
      </c>
      <c r="I23" s="41">
        <v>0</v>
      </c>
      <c r="J23" s="10"/>
      <c r="K23" s="14"/>
    </row>
    <row r="24" spans="1:12" ht="12" thickBot="1">
      <c r="A24" s="74"/>
      <c r="B24" s="77"/>
      <c r="C24" s="80"/>
      <c r="D24" s="17" t="s">
        <v>16</v>
      </c>
      <c r="E24" s="42">
        <f t="shared" ref="E24:I24" si="3">SUM(E21:E23)</f>
        <v>38519.279999999999</v>
      </c>
      <c r="F24" s="42">
        <f t="shared" si="3"/>
        <v>589848.5</v>
      </c>
      <c r="G24" s="42">
        <f t="shared" si="3"/>
        <v>0</v>
      </c>
      <c r="H24" s="42">
        <f t="shared" si="3"/>
        <v>628367.78</v>
      </c>
      <c r="I24" s="42">
        <f t="shared" si="3"/>
        <v>103286.84</v>
      </c>
      <c r="J24" s="14"/>
      <c r="K24" s="14"/>
      <c r="L24" s="21"/>
    </row>
    <row r="25" spans="1:12">
      <c r="A25" s="90">
        <v>5</v>
      </c>
      <c r="B25" s="66">
        <v>226</v>
      </c>
      <c r="C25" s="93" t="s">
        <v>19</v>
      </c>
      <c r="D25" s="48" t="s">
        <v>11</v>
      </c>
      <c r="E25" s="43">
        <v>0</v>
      </c>
      <c r="F25" s="43">
        <v>0</v>
      </c>
      <c r="G25" s="43">
        <v>87879</v>
      </c>
      <c r="H25" s="43">
        <f>SUM(E25:G25)</f>
        <v>87879</v>
      </c>
      <c r="I25" s="43">
        <v>0</v>
      </c>
      <c r="J25" s="1"/>
      <c r="K25" s="14"/>
    </row>
    <row r="26" spans="1:12">
      <c r="A26" s="91"/>
      <c r="B26" s="67"/>
      <c r="C26" s="94"/>
      <c r="D26" s="19" t="s">
        <v>12</v>
      </c>
      <c r="E26" s="40">
        <v>0</v>
      </c>
      <c r="F26" s="40">
        <v>0</v>
      </c>
      <c r="G26" s="40">
        <v>0</v>
      </c>
      <c r="H26" s="40">
        <f>SUM(E26:G26)</f>
        <v>0</v>
      </c>
      <c r="I26" s="40">
        <v>0</v>
      </c>
      <c r="J26" s="1"/>
      <c r="K26" s="14"/>
    </row>
    <row r="27" spans="1:12" ht="12" thickBot="1">
      <c r="A27" s="91"/>
      <c r="B27" s="67"/>
      <c r="C27" s="94"/>
      <c r="D27" s="44" t="s">
        <v>13</v>
      </c>
      <c r="E27" s="45">
        <v>0</v>
      </c>
      <c r="F27" s="45">
        <v>0</v>
      </c>
      <c r="G27" s="45">
        <v>0</v>
      </c>
      <c r="H27" s="45">
        <f>SUM(E27:G27)</f>
        <v>0</v>
      </c>
      <c r="I27" s="45">
        <v>0</v>
      </c>
      <c r="J27" s="10"/>
      <c r="K27" s="14"/>
    </row>
    <row r="28" spans="1:12" ht="12" thickBot="1">
      <c r="A28" s="92"/>
      <c r="B28" s="68"/>
      <c r="C28" s="95"/>
      <c r="D28" s="17" t="s">
        <v>16</v>
      </c>
      <c r="E28" s="42">
        <f>SUM(E25:E27)</f>
        <v>0</v>
      </c>
      <c r="F28" s="42">
        <f>SUM(F25:F27)</f>
        <v>0</v>
      </c>
      <c r="G28" s="42">
        <f>G25+G26+G27</f>
        <v>87879</v>
      </c>
      <c r="H28" s="42">
        <f>H25+H26+H27</f>
        <v>87879</v>
      </c>
      <c r="I28" s="42">
        <f>I25+I26+I27</f>
        <v>0</v>
      </c>
      <c r="J28" s="1"/>
      <c r="K28" s="14"/>
    </row>
    <row r="29" spans="1:12">
      <c r="A29" s="96">
        <v>6</v>
      </c>
      <c r="B29" s="66">
        <v>227</v>
      </c>
      <c r="C29" s="101" t="s">
        <v>20</v>
      </c>
      <c r="D29" s="49" t="s">
        <v>21</v>
      </c>
      <c r="E29" s="43">
        <v>0</v>
      </c>
      <c r="F29" s="43">
        <v>254783.64</v>
      </c>
      <c r="G29" s="43">
        <v>0</v>
      </c>
      <c r="H29" s="43">
        <f>SUM(E29:G29)</f>
        <v>254783.64</v>
      </c>
      <c r="I29" s="43">
        <v>0</v>
      </c>
      <c r="J29" s="1"/>
      <c r="K29" s="14"/>
    </row>
    <row r="30" spans="1:12">
      <c r="A30" s="97"/>
      <c r="B30" s="99"/>
      <c r="C30" s="102"/>
      <c r="D30" s="20" t="s">
        <v>12</v>
      </c>
      <c r="E30" s="40">
        <v>0</v>
      </c>
      <c r="F30" s="40">
        <v>0</v>
      </c>
      <c r="G30" s="40">
        <v>0</v>
      </c>
      <c r="H30" s="40">
        <f>SUM(E30:G30)</f>
        <v>0</v>
      </c>
      <c r="I30" s="40">
        <v>0</v>
      </c>
      <c r="J30" s="1"/>
      <c r="K30" s="1"/>
    </row>
    <row r="31" spans="1:12" ht="12" thickBot="1">
      <c r="A31" s="97"/>
      <c r="B31" s="99"/>
      <c r="C31" s="102"/>
      <c r="D31" s="44" t="s">
        <v>13</v>
      </c>
      <c r="E31" s="45">
        <v>0</v>
      </c>
      <c r="F31" s="45">
        <v>0</v>
      </c>
      <c r="G31" s="45">
        <v>0</v>
      </c>
      <c r="H31" s="45">
        <f>SUM(E31:G31)</f>
        <v>0</v>
      </c>
      <c r="I31" s="45">
        <v>0</v>
      </c>
      <c r="J31" s="10"/>
    </row>
    <row r="32" spans="1:12" ht="12" thickBot="1">
      <c r="A32" s="98"/>
      <c r="B32" s="100"/>
      <c r="C32" s="103"/>
      <c r="D32" s="17" t="s">
        <v>16</v>
      </c>
      <c r="E32" s="42">
        <f t="shared" ref="E32:I32" si="4">SUM(E29:E31)</f>
        <v>0</v>
      </c>
      <c r="F32" s="42">
        <f t="shared" si="4"/>
        <v>254783.64</v>
      </c>
      <c r="G32" s="42">
        <f t="shared" si="4"/>
        <v>0</v>
      </c>
      <c r="H32" s="42">
        <f t="shared" si="4"/>
        <v>254783.64</v>
      </c>
      <c r="I32" s="42">
        <f t="shared" si="4"/>
        <v>0</v>
      </c>
    </row>
    <row r="33" spans="1:10">
      <c r="A33" s="81" t="s">
        <v>26</v>
      </c>
      <c r="B33" s="82"/>
      <c r="C33" s="83"/>
      <c r="D33" s="50" t="s">
        <v>22</v>
      </c>
      <c r="E33" s="51">
        <f t="shared" ref="E33:I33" si="5">E9+E13+E17+E21+E25+E29</f>
        <v>11143648.549999999</v>
      </c>
      <c r="F33" s="51">
        <f t="shared" si="5"/>
        <v>1732500.4500000002</v>
      </c>
      <c r="G33" s="51">
        <f t="shared" si="5"/>
        <v>1036601</v>
      </c>
      <c r="H33" s="51">
        <f t="shared" si="5"/>
        <v>13912750</v>
      </c>
      <c r="I33" s="51">
        <f t="shared" si="5"/>
        <v>828000</v>
      </c>
    </row>
    <row r="34" spans="1:10" ht="11.25" customHeight="1">
      <c r="A34" s="84"/>
      <c r="B34" s="85"/>
      <c r="C34" s="86"/>
      <c r="D34" s="19" t="s">
        <v>12</v>
      </c>
      <c r="E34" s="40">
        <f t="shared" ref="E34:I34" si="6">E10+E14+E18+E26+E30+E22</f>
        <v>0</v>
      </c>
      <c r="F34" s="40">
        <f t="shared" si="6"/>
        <v>0</v>
      </c>
      <c r="G34" s="40">
        <f t="shared" si="6"/>
        <v>0</v>
      </c>
      <c r="H34" s="40">
        <f t="shared" si="6"/>
        <v>0</v>
      </c>
      <c r="I34" s="40">
        <f t="shared" si="6"/>
        <v>0</v>
      </c>
    </row>
    <row r="35" spans="1:10" ht="12" customHeight="1" thickBot="1">
      <c r="A35" s="84"/>
      <c r="B35" s="85"/>
      <c r="C35" s="86"/>
      <c r="D35" s="44" t="s">
        <v>13</v>
      </c>
      <c r="E35" s="45">
        <f>E11+E15+E19+E23+E31</f>
        <v>0</v>
      </c>
      <c r="F35" s="45">
        <f>F11+F15+F19+F23+F27+F31</f>
        <v>0</v>
      </c>
      <c r="G35" s="45">
        <f>G11+G15+G19+G23+G27+G31</f>
        <v>0</v>
      </c>
      <c r="H35" s="45">
        <f>H11+H15+H19+H23+H27+H31</f>
        <v>0</v>
      </c>
      <c r="I35" s="45">
        <f>I11+I15+I19+I23+I27+I31</f>
        <v>0</v>
      </c>
    </row>
    <row r="36" spans="1:10" ht="12" thickBot="1">
      <c r="A36" s="87"/>
      <c r="B36" s="88"/>
      <c r="C36" s="89"/>
      <c r="D36" s="46" t="s">
        <v>16</v>
      </c>
      <c r="E36" s="47">
        <f>E12+E16+E20+E24+E28+E32</f>
        <v>11143648.549999999</v>
      </c>
      <c r="F36" s="47">
        <f>F12+F16+F20+F24+F28+F32</f>
        <v>1732500.4500000002</v>
      </c>
      <c r="G36" s="47">
        <f>G12+G16+G20+G24+G28+G32</f>
        <v>1036601</v>
      </c>
      <c r="H36" s="47">
        <f>H12+H16+H20+H24+H28+H32</f>
        <v>13912750</v>
      </c>
      <c r="I36" s="47">
        <f>SUM(I33:I35)</f>
        <v>828000</v>
      </c>
      <c r="J36" s="21"/>
    </row>
    <row r="37" spans="1:10" s="27" customFormat="1">
      <c r="A37" s="22"/>
      <c r="B37" s="23"/>
      <c r="C37" s="24"/>
      <c r="D37" s="25"/>
      <c r="E37" s="26"/>
      <c r="F37" s="26"/>
      <c r="G37" s="26" t="s">
        <v>28</v>
      </c>
      <c r="H37" s="26">
        <v>14645000</v>
      </c>
      <c r="I37" s="26">
        <v>828000</v>
      </c>
    </row>
    <row r="38" spans="1:10">
      <c r="B38" s="3"/>
      <c r="F38" s="1"/>
      <c r="G38" s="28" t="s">
        <v>27</v>
      </c>
      <c r="H38" s="14">
        <f>H37*5%</f>
        <v>732250</v>
      </c>
      <c r="I38" s="14"/>
    </row>
    <row r="39" spans="1:10">
      <c r="B39" s="3"/>
      <c r="F39" s="1"/>
      <c r="G39" s="28"/>
      <c r="H39" s="14"/>
      <c r="I39" s="14"/>
    </row>
    <row r="40" spans="1:10">
      <c r="B40" s="3"/>
      <c r="C40" s="31" t="s">
        <v>23</v>
      </c>
      <c r="F40" s="1"/>
      <c r="G40" s="28"/>
      <c r="H40" s="14"/>
      <c r="I40" s="14"/>
    </row>
    <row r="41" spans="1:10">
      <c r="B41" s="3"/>
      <c r="C41" s="31" t="s">
        <v>24</v>
      </c>
      <c r="F41" s="1"/>
      <c r="G41" s="29"/>
      <c r="H41" s="30"/>
      <c r="I41" s="30"/>
    </row>
    <row r="42" spans="1:10" ht="15">
      <c r="E42" s="1"/>
      <c r="F42" s="1"/>
      <c r="G42" s="31"/>
      <c r="H42"/>
      <c r="I42" s="30"/>
    </row>
    <row r="43" spans="1:10" ht="15">
      <c r="E43" s="1"/>
      <c r="F43" s="1"/>
      <c r="G43" s="31"/>
      <c r="H43"/>
    </row>
    <row r="44" spans="1:10" ht="15">
      <c r="B44"/>
      <c r="C44" s="31"/>
      <c r="D44" s="32"/>
      <c r="E44" s="32"/>
      <c r="F44" s="31"/>
      <c r="G44"/>
      <c r="H44"/>
    </row>
    <row r="45" spans="1:10" ht="15">
      <c r="B45"/>
      <c r="C45" s="31"/>
      <c r="D45" s="32"/>
      <c r="E45" s="32"/>
      <c r="F45" s="31"/>
      <c r="G45"/>
      <c r="H45"/>
    </row>
    <row r="46" spans="1:10" ht="15">
      <c r="B46"/>
      <c r="C46" s="31"/>
      <c r="D46" s="32"/>
      <c r="E46" s="32"/>
      <c r="F46" s="32"/>
    </row>
    <row r="47" spans="1:10" ht="15">
      <c r="B47"/>
      <c r="C47" s="104"/>
      <c r="D47" s="105"/>
      <c r="E47" s="105"/>
      <c r="F47" s="105"/>
      <c r="G47" s="106"/>
    </row>
    <row r="48" spans="1:10">
      <c r="C48" s="106"/>
      <c r="D48" s="107"/>
      <c r="E48" s="106"/>
      <c r="F48" s="106"/>
      <c r="G48" s="106"/>
    </row>
    <row r="49" spans="2:7">
      <c r="C49" s="107"/>
      <c r="D49" s="107"/>
      <c r="E49" s="108"/>
      <c r="F49" s="106"/>
      <c r="G49" s="106"/>
    </row>
    <row r="50" spans="2:7">
      <c r="C50" s="106"/>
      <c r="D50" s="107"/>
      <c r="E50" s="106"/>
      <c r="F50" s="106"/>
      <c r="G50" s="106"/>
    </row>
    <row r="51" spans="2:7">
      <c r="B51" s="3"/>
      <c r="C51" s="106"/>
      <c r="D51" s="106"/>
      <c r="E51" s="106"/>
      <c r="F51" s="106"/>
      <c r="G51" s="106"/>
    </row>
    <row r="52" spans="2:7">
      <c r="C52" s="106"/>
      <c r="D52" s="107"/>
      <c r="E52" s="106"/>
      <c r="F52" s="106"/>
      <c r="G52" s="106"/>
    </row>
    <row r="53" spans="2:7">
      <c r="C53" s="106"/>
      <c r="D53" s="107"/>
      <c r="E53" s="106"/>
      <c r="F53" s="106"/>
      <c r="G53" s="106"/>
    </row>
  </sheetData>
  <mergeCells count="28">
    <mergeCell ref="A33:C36"/>
    <mergeCell ref="A25:A28"/>
    <mergeCell ref="B25:B28"/>
    <mergeCell ref="C25:C28"/>
    <mergeCell ref="A29:A32"/>
    <mergeCell ref="B29:B32"/>
    <mergeCell ref="C29:C32"/>
    <mergeCell ref="A17:A20"/>
    <mergeCell ref="B17:B20"/>
    <mergeCell ref="C17:C20"/>
    <mergeCell ref="A21:A24"/>
    <mergeCell ref="B21:B24"/>
    <mergeCell ref="C21:C24"/>
    <mergeCell ref="A9:A12"/>
    <mergeCell ref="B9:B12"/>
    <mergeCell ref="C9:C12"/>
    <mergeCell ref="A13:A16"/>
    <mergeCell ref="B13:B16"/>
    <mergeCell ref="C13:C16"/>
    <mergeCell ref="H7:H8"/>
    <mergeCell ref="I7:I8"/>
    <mergeCell ref="D1:G1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profir</dc:creator>
  <cp:lastModifiedBy>chitariu</cp:lastModifiedBy>
  <dcterms:created xsi:type="dcterms:W3CDTF">2023-12-29T09:27:15Z</dcterms:created>
  <dcterms:modified xsi:type="dcterms:W3CDTF">2023-12-29T09:53:53Z</dcterms:modified>
</cp:coreProperties>
</file>