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05" windowWidth="27555" windowHeight="13335" activeTab="0"/>
  </bookViews>
  <sheets>
    <sheet name="IAN 2023 - FEB 2023" sheetId="1" r:id="rId1"/>
  </sheets>
  <definedNames/>
  <calcPr fullCalcOnLoad="1"/>
</workbook>
</file>

<file path=xl/sharedStrings.xml><?xml version="1.0" encoding="utf-8"?>
<sst xmlns="http://schemas.openxmlformats.org/spreadsheetml/2006/main" count="52" uniqueCount="46">
  <si>
    <t>CAS VASLUI</t>
  </si>
  <si>
    <t xml:space="preserve">                     SITUATIA VALORILOR DE CONTRACT   PENTRU SERVICII MEDICALE PARACLINICE</t>
  </si>
  <si>
    <t xml:space="preserve">                    </t>
  </si>
  <si>
    <t>ANALIZE MEDICALE DE LABORATOR</t>
  </si>
  <si>
    <t>Nr.crt.</t>
  </si>
  <si>
    <t>Ambulatoriul</t>
  </si>
  <si>
    <t>SC BIOANALIZA SRL VASLUI</t>
  </si>
  <si>
    <t>SC KATIMED SRL VASLUI</t>
  </si>
  <si>
    <t>SC DORIMED SRL BIRLAD</t>
  </si>
  <si>
    <t>SOCIETATEA CIVILA BIRLAD</t>
  </si>
  <si>
    <t>SC EUROSAN SRL HUSI</t>
  </si>
  <si>
    <t>SC BIOLOG TEST SRL HUSI</t>
  </si>
  <si>
    <t>SC MEDICAL COMPANY NEGRESTI</t>
  </si>
  <si>
    <t>SC BEATRICE VASLUI</t>
  </si>
  <si>
    <t>SC AXA OPTIC BARLAD</t>
  </si>
  <si>
    <t>SC AUDIOSAN VASLUI</t>
  </si>
  <si>
    <t>AMB. SPITAL MUN. "ELENA BELDIMAN" BD'</t>
  </si>
  <si>
    <t>SC TELKAPHARM VASLUI</t>
  </si>
  <si>
    <t>TOTAL LABORATOARE ANALIZE MEDICALE</t>
  </si>
  <si>
    <t xml:space="preserve">RADIOLOGIE SI IMAGISTICA MEDICALA </t>
  </si>
  <si>
    <t>AMBULATORIU</t>
  </si>
  <si>
    <t>SOCIETATEA CIVILA BARLAD -ecografii</t>
  </si>
  <si>
    <t>SC FIZIOMED BARLAD-ecografii</t>
  </si>
  <si>
    <t>CMI PLAIER - HUSI med.fam ecografie generala</t>
  </si>
  <si>
    <t>TOTAL ACTE ADITIONALE CLINIC     +MED FAM</t>
  </si>
  <si>
    <t>AUDIOSAN SRL VASLUI ECO+CT</t>
  </si>
  <si>
    <t>SPITAL HUSI radiologie, eco</t>
  </si>
  <si>
    <t>S.C. TELKAPHARM S.R.L. VASLUI RMN , eco</t>
  </si>
  <si>
    <t>TOTAL CONTRACTE PARACLINIC</t>
  </si>
  <si>
    <t>TOTAL RADIOLOGIE IMAGISTICA  MEDICALA FURNIZORI DIN JUD.VASLUI</t>
  </si>
  <si>
    <t>Director ex.DRC</t>
  </si>
  <si>
    <t xml:space="preserve">SOCIETATEA CIVILA BARLAD </t>
  </si>
  <si>
    <t>SC CLINICAL TEST SRL</t>
  </si>
  <si>
    <t>AMB. SPITAL JUDETEAN VASLUI</t>
  </si>
  <si>
    <t>SPITALUL JUDETEAN VASLUI - ecografii</t>
  </si>
  <si>
    <t>Ec. Cosma Marian</t>
  </si>
  <si>
    <t>TOTAL PARACLINIC 2022  ( ANALIZE MED+ANAT.PATOLOGICA+RAD.IMAGISTICA MED)</t>
  </si>
  <si>
    <t>SPITAL BARLAD radiologie, eco , CT</t>
  </si>
  <si>
    <t>S.C. AXA DESIGN S.R.L BARLAD CT, RMN</t>
  </si>
  <si>
    <t>SPITAL VASLUI radiologie, eco, CT, RMN</t>
  </si>
  <si>
    <t>IANUARIE 2023</t>
  </si>
  <si>
    <t>FEBRUARIE 2023</t>
  </si>
  <si>
    <t>MARTIE 2023</t>
  </si>
  <si>
    <t>TRIM.I 2023</t>
  </si>
  <si>
    <t>AN 2023</t>
  </si>
  <si>
    <t>IANUARIE 2023 - FEBRUARIE 2023</t>
  </si>
</sst>
</file>

<file path=xl/styles.xml><?xml version="1.0" encoding="utf-8"?>
<styleSheet xmlns="http://schemas.openxmlformats.org/spreadsheetml/2006/main">
  <numFmts count="1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[$-418]mmmm\-yy;@"/>
    <numFmt numFmtId="165" formatCode="[$-418]d\ mmmm\ yyyy"/>
    <numFmt numFmtId="166" formatCode="00000"/>
    <numFmt numFmtId="167" formatCode="[$-418]dddd\,\ d\ mmmm\ yyyy"/>
    <numFmt numFmtId="168" formatCode="#,##0.00;[Red]#,##0.00"/>
  </numFmts>
  <fonts count="10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i/>
      <sz val="11"/>
      <name val="Times New Roman"/>
      <family val="1"/>
    </font>
    <font>
      <sz val="11"/>
      <name val="Arial"/>
      <family val="0"/>
    </font>
    <font>
      <b/>
      <sz val="12"/>
      <name val="Times New Roman"/>
      <family val="1"/>
    </font>
    <font>
      <b/>
      <sz val="12"/>
      <name val="Arial"/>
      <family val="2"/>
    </font>
    <font>
      <b/>
      <sz val="10"/>
      <name val="Times New Roman"/>
      <family val="1"/>
    </font>
    <font>
      <sz val="14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1" fillId="0" borderId="0" xfId="19" applyFont="1" applyAlignment="1">
      <alignment/>
      <protection/>
    </xf>
    <xf numFmtId="0" fontId="2" fillId="0" borderId="0" xfId="0" applyFont="1" applyAlignment="1">
      <alignment/>
    </xf>
    <xf numFmtId="0" fontId="1" fillId="0" borderId="0" xfId="19" applyFont="1" applyBorder="1" applyAlignment="1">
      <alignment/>
      <protection/>
    </xf>
    <xf numFmtId="4" fontId="0" fillId="0" borderId="0" xfId="0" applyNumberFormat="1" applyAlignment="1">
      <alignment/>
    </xf>
    <xf numFmtId="0" fontId="0" fillId="0" borderId="0" xfId="19" applyFont="1">
      <alignment/>
      <protection/>
    </xf>
    <xf numFmtId="0" fontId="0" fillId="0" borderId="0" xfId="19" applyFont="1" applyAlignment="1">
      <alignment vertical="center" wrapText="1"/>
      <protection/>
    </xf>
    <xf numFmtId="0" fontId="2" fillId="0" borderId="0" xfId="19" applyFont="1" applyAlignment="1">
      <alignment vertical="center" wrapText="1"/>
      <protection/>
    </xf>
    <xf numFmtId="0" fontId="1" fillId="0" borderId="0" xfId="19" applyFont="1" applyAlignment="1">
      <alignment vertical="center" wrapText="1"/>
      <protection/>
    </xf>
    <xf numFmtId="0" fontId="2" fillId="0" borderId="0" xfId="19" applyFont="1">
      <alignment/>
      <protection/>
    </xf>
    <xf numFmtId="0" fontId="1" fillId="0" borderId="0" xfId="19" applyFont="1">
      <alignment/>
      <protection/>
    </xf>
    <xf numFmtId="0" fontId="3" fillId="2" borderId="0" xfId="19" applyFont="1" applyFill="1">
      <alignment/>
      <protection/>
    </xf>
    <xf numFmtId="0" fontId="0" fillId="2" borderId="0" xfId="19" applyFont="1" applyFill="1">
      <alignment/>
      <protection/>
    </xf>
    <xf numFmtId="0" fontId="3" fillId="0" borderId="1" xfId="19" applyFont="1" applyBorder="1" applyAlignment="1">
      <alignment horizontal="center"/>
      <protection/>
    </xf>
    <xf numFmtId="0" fontId="4" fillId="3" borderId="2" xfId="19" applyFont="1" applyFill="1" applyBorder="1" applyAlignment="1" applyProtection="1">
      <alignment horizontal="center" vertical="center"/>
      <protection/>
    </xf>
    <xf numFmtId="4" fontId="3" fillId="3" borderId="2" xfId="19" applyNumberFormat="1" applyFont="1" applyFill="1" applyBorder="1" applyAlignment="1">
      <alignment horizontal="center" vertical="center"/>
      <protection/>
    </xf>
    <xf numFmtId="4" fontId="3" fillId="4" borderId="2" xfId="19" applyNumberFormat="1" applyFont="1" applyFill="1" applyBorder="1" applyAlignment="1">
      <alignment horizontal="center" vertical="center"/>
      <protection/>
    </xf>
    <xf numFmtId="0" fontId="5" fillId="0" borderId="3" xfId="19" applyFont="1" applyBorder="1" applyAlignment="1">
      <alignment horizontal="center"/>
      <protection/>
    </xf>
    <xf numFmtId="164" fontId="3" fillId="3" borderId="4" xfId="19" applyNumberFormat="1" applyFont="1" applyFill="1" applyBorder="1" applyAlignment="1">
      <alignment horizontal="center"/>
      <protection/>
    </xf>
    <xf numFmtId="164" fontId="3" fillId="4" borderId="4" xfId="19" applyNumberFormat="1" applyFont="1" applyFill="1" applyBorder="1" applyAlignment="1">
      <alignment horizontal="center"/>
      <protection/>
    </xf>
    <xf numFmtId="0" fontId="5" fillId="0" borderId="3" xfId="19" applyFont="1" applyBorder="1">
      <alignment/>
      <protection/>
    </xf>
    <xf numFmtId="0" fontId="3" fillId="3" borderId="5" xfId="19" applyNumberFormat="1" applyFont="1" applyFill="1" applyBorder="1" applyAlignment="1">
      <alignment horizontal="center"/>
      <protection/>
    </xf>
    <xf numFmtId="0" fontId="3" fillId="4" borderId="5" xfId="19" applyNumberFormat="1" applyFont="1" applyFill="1" applyBorder="1" applyAlignment="1">
      <alignment horizontal="center"/>
      <protection/>
    </xf>
    <xf numFmtId="0" fontId="0" fillId="0" borderId="1" xfId="19" applyFont="1" applyBorder="1">
      <alignment/>
      <protection/>
    </xf>
    <xf numFmtId="0" fontId="2" fillId="5" borderId="6" xfId="19" applyNumberFormat="1" applyFont="1" applyFill="1" applyBorder="1" applyAlignment="1">
      <alignment horizontal="center"/>
      <protection/>
    </xf>
    <xf numFmtId="0" fontId="2" fillId="5" borderId="7" xfId="19" applyNumberFormat="1" applyFont="1" applyFill="1" applyBorder="1" applyAlignment="1">
      <alignment horizontal="center"/>
      <protection/>
    </xf>
    <xf numFmtId="0" fontId="2" fillId="3" borderId="8" xfId="19" applyNumberFormat="1" applyFont="1" applyFill="1" applyBorder="1" applyAlignment="1">
      <alignment horizontal="center"/>
      <protection/>
    </xf>
    <xf numFmtId="0" fontId="2" fillId="0" borderId="9" xfId="19" applyFont="1" applyBorder="1" applyAlignment="1">
      <alignment horizontal="center"/>
      <protection/>
    </xf>
    <xf numFmtId="0" fontId="2" fillId="0" borderId="9" xfId="0" applyFont="1" applyFill="1" applyBorder="1" applyAlignment="1">
      <alignment/>
    </xf>
    <xf numFmtId="4" fontId="6" fillId="0" borderId="9" xfId="19" applyNumberFormat="1" applyFont="1" applyBorder="1" applyAlignment="1">
      <alignment horizontal="right" vertical="center" wrapText="1"/>
      <protection/>
    </xf>
    <xf numFmtId="4" fontId="6" fillId="0" borderId="9" xfId="19" applyNumberFormat="1" applyFont="1" applyBorder="1">
      <alignment/>
      <protection/>
    </xf>
    <xf numFmtId="4" fontId="6" fillId="3" borderId="9" xfId="19" applyNumberFormat="1" applyFont="1" applyFill="1" applyBorder="1">
      <alignment/>
      <protection/>
    </xf>
    <xf numFmtId="4" fontId="6" fillId="4" borderId="9" xfId="19" applyNumberFormat="1" applyFont="1" applyFill="1" applyBorder="1">
      <alignment/>
      <protection/>
    </xf>
    <xf numFmtId="0" fontId="2" fillId="0" borderId="9" xfId="0" applyFont="1" applyFill="1" applyBorder="1" applyAlignment="1">
      <alignment wrapText="1"/>
    </xf>
    <xf numFmtId="4" fontId="6" fillId="0" borderId="9" xfId="19" applyNumberFormat="1" applyFont="1" applyBorder="1" applyAlignment="1" applyProtection="1">
      <alignment horizontal="right" vertical="center"/>
      <protection/>
    </xf>
    <xf numFmtId="0" fontId="2" fillId="0" borderId="9" xfId="0" applyFont="1" applyFill="1" applyBorder="1" applyAlignment="1">
      <alignment wrapText="1"/>
    </xf>
    <xf numFmtId="0" fontId="0" fillId="2" borderId="3" xfId="19" applyFont="1" applyFill="1" applyBorder="1">
      <alignment/>
      <protection/>
    </xf>
    <xf numFmtId="0" fontId="6" fillId="2" borderId="4" xfId="19" applyFont="1" applyFill="1" applyBorder="1" applyAlignment="1" applyProtection="1">
      <alignment horizontal="center" vertical="center" wrapText="1"/>
      <protection/>
    </xf>
    <xf numFmtId="4" fontId="6" fillId="2" borderId="4" xfId="19" applyNumberFormat="1" applyFont="1" applyFill="1" applyBorder="1" applyAlignment="1">
      <alignment horizontal="right" vertical="center" wrapText="1"/>
      <protection/>
    </xf>
    <xf numFmtId="0" fontId="0" fillId="0" borderId="9" xfId="19" applyFont="1" applyBorder="1">
      <alignment/>
      <protection/>
    </xf>
    <xf numFmtId="0" fontId="0" fillId="0" borderId="0" xfId="19" applyFont="1" applyFill="1" applyBorder="1">
      <alignment/>
      <protection/>
    </xf>
    <xf numFmtId="0" fontId="6" fillId="0" borderId="0" xfId="19" applyFont="1" applyFill="1" applyBorder="1" applyAlignment="1" applyProtection="1">
      <alignment horizontal="center" vertical="center"/>
      <protection/>
    </xf>
    <xf numFmtId="4" fontId="7" fillId="0" borderId="0" xfId="19" applyNumberFormat="1" applyFont="1" applyFill="1" applyBorder="1" applyAlignment="1">
      <alignment horizontal="right" vertical="center" wrapText="1"/>
      <protection/>
    </xf>
    <xf numFmtId="4" fontId="0" fillId="0" borderId="0" xfId="19" applyNumberFormat="1" applyFont="1">
      <alignment/>
      <protection/>
    </xf>
    <xf numFmtId="4" fontId="0" fillId="0" borderId="0" xfId="19" applyNumberFormat="1" applyFont="1" applyAlignment="1">
      <alignment horizontal="right"/>
      <protection/>
    </xf>
    <xf numFmtId="4" fontId="0" fillId="2" borderId="0" xfId="19" applyNumberFormat="1" applyFont="1" applyFill="1">
      <alignment/>
      <protection/>
    </xf>
    <xf numFmtId="10" fontId="0" fillId="0" borderId="0" xfId="19" applyNumberFormat="1" applyFont="1" applyFill="1">
      <alignment/>
      <protection/>
    </xf>
    <xf numFmtId="10" fontId="2" fillId="0" borderId="0" xfId="19" applyNumberFormat="1" applyFont="1" applyAlignment="1">
      <alignment horizontal="right"/>
      <protection/>
    </xf>
    <xf numFmtId="0" fontId="2" fillId="0" borderId="1" xfId="19" applyFont="1" applyFill="1" applyBorder="1" applyAlignment="1">
      <alignment horizontal="center"/>
      <protection/>
    </xf>
    <xf numFmtId="0" fontId="0" fillId="0" borderId="3" xfId="19" applyFont="1" applyFill="1" applyBorder="1">
      <alignment/>
      <protection/>
    </xf>
    <xf numFmtId="0" fontId="0" fillId="0" borderId="9" xfId="19" applyFont="1" applyFill="1" applyBorder="1">
      <alignment/>
      <protection/>
    </xf>
    <xf numFmtId="4" fontId="6" fillId="0" borderId="9" xfId="19" applyNumberFormat="1" applyFont="1" applyBorder="1" applyAlignment="1" applyProtection="1">
      <alignment horizontal="right" vertical="center"/>
      <protection/>
    </xf>
    <xf numFmtId="4" fontId="6" fillId="0" borderId="10" xfId="19" applyNumberFormat="1" applyFont="1" applyBorder="1" applyAlignment="1" applyProtection="1">
      <alignment horizontal="right" vertical="center"/>
      <protection/>
    </xf>
    <xf numFmtId="4" fontId="6" fillId="0" borderId="9" xfId="19" applyNumberFormat="1" applyFont="1" applyBorder="1">
      <alignment/>
      <protection/>
    </xf>
    <xf numFmtId="0" fontId="0" fillId="6" borderId="9" xfId="19" applyFont="1" applyFill="1" applyBorder="1">
      <alignment/>
      <protection/>
    </xf>
    <xf numFmtId="0" fontId="2" fillId="5" borderId="9" xfId="19" applyFont="1" applyFill="1" applyBorder="1" applyAlignment="1">
      <alignment horizontal="center" vertical="center" wrapText="1"/>
      <protection/>
    </xf>
    <xf numFmtId="4" fontId="6" fillId="5" borderId="9" xfId="19" applyNumberFormat="1" applyFont="1" applyFill="1" applyBorder="1">
      <alignment/>
      <protection/>
    </xf>
    <xf numFmtId="4" fontId="6" fillId="0" borderId="9" xfId="19" applyNumberFormat="1" applyFont="1" applyBorder="1" applyAlignment="1" applyProtection="1">
      <alignment vertical="center"/>
      <protection/>
    </xf>
    <xf numFmtId="4" fontId="6" fillId="0" borderId="9" xfId="19" applyNumberFormat="1" applyFont="1" applyBorder="1" applyAlignment="1">
      <alignment vertical="center" wrapText="1"/>
      <protection/>
    </xf>
    <xf numFmtId="0" fontId="2" fillId="5" borderId="9" xfId="19" applyFont="1" applyFill="1" applyBorder="1">
      <alignment/>
      <protection/>
    </xf>
    <xf numFmtId="4" fontId="6" fillId="5" borderId="9" xfId="19" applyNumberFormat="1" applyFont="1" applyFill="1" applyBorder="1" applyAlignment="1">
      <alignment wrapText="1"/>
      <protection/>
    </xf>
    <xf numFmtId="0" fontId="0" fillId="3" borderId="9" xfId="19" applyFont="1" applyFill="1" applyBorder="1">
      <alignment/>
      <protection/>
    </xf>
    <xf numFmtId="0" fontId="8" fillId="2" borderId="9" xfId="19" applyFont="1" applyFill="1" applyBorder="1" applyAlignment="1" applyProtection="1">
      <alignment horizontal="center" vertical="center" wrapText="1"/>
      <protection/>
    </xf>
    <xf numFmtId="4" fontId="6" fillId="2" borderId="9" xfId="19" applyNumberFormat="1" applyFont="1" applyFill="1" applyBorder="1" applyAlignment="1" applyProtection="1">
      <alignment horizontal="right" vertical="center" wrapText="1"/>
      <protection/>
    </xf>
    <xf numFmtId="0" fontId="3" fillId="4" borderId="9" xfId="0" applyFont="1" applyFill="1" applyBorder="1" applyAlignment="1">
      <alignment/>
    </xf>
    <xf numFmtId="0" fontId="3" fillId="4" borderId="9" xfId="0" applyFont="1" applyFill="1" applyBorder="1" applyAlignment="1">
      <alignment horizontal="center" vertical="center" wrapText="1"/>
    </xf>
    <xf numFmtId="4" fontId="3" fillId="4" borderId="9" xfId="0" applyNumberFormat="1" applyFont="1" applyFill="1" applyBorder="1" applyAlignment="1">
      <alignment/>
    </xf>
    <xf numFmtId="4" fontId="2" fillId="0" borderId="0" xfId="0" applyNumberFormat="1" applyFont="1" applyAlignment="1">
      <alignment/>
    </xf>
    <xf numFmtId="4" fontId="5" fillId="0" borderId="0" xfId="19" applyNumberFormat="1" applyFont="1" applyFill="1">
      <alignment/>
      <protection/>
    </xf>
    <xf numFmtId="0" fontId="5" fillId="0" borderId="0" xfId="19" applyFont="1" applyFill="1">
      <alignment/>
      <protection/>
    </xf>
    <xf numFmtId="4" fontId="5" fillId="0" borderId="0" xfId="19" applyNumberFormat="1" applyFont="1" applyFill="1" applyAlignment="1">
      <alignment wrapText="1"/>
      <protection/>
    </xf>
    <xf numFmtId="0" fontId="0" fillId="7" borderId="9" xfId="19" applyFont="1" applyFill="1" applyBorder="1">
      <alignment/>
      <protection/>
    </xf>
    <xf numFmtId="0" fontId="0" fillId="7" borderId="9" xfId="19" applyFont="1" applyFill="1" applyBorder="1">
      <alignment/>
      <protection/>
    </xf>
    <xf numFmtId="0" fontId="0" fillId="7" borderId="9" xfId="19" applyFont="1" applyFill="1" applyBorder="1" applyAlignment="1">
      <alignment wrapText="1"/>
      <protection/>
    </xf>
    <xf numFmtId="4" fontId="0" fillId="0" borderId="0" xfId="0" applyNumberFormat="1" applyFont="1" applyAlignment="1">
      <alignment/>
    </xf>
    <xf numFmtId="0" fontId="9" fillId="0" borderId="0" xfId="0" applyFont="1" applyAlignment="1">
      <alignment/>
    </xf>
    <xf numFmtId="4" fontId="1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9" fontId="1" fillId="0" borderId="0" xfId="19" applyNumberFormat="1" applyFont="1" applyBorder="1" applyAlignment="1">
      <alignment horizontal="center" vertical="center" wrapText="1"/>
      <protection/>
    </xf>
    <xf numFmtId="0" fontId="1" fillId="0" borderId="0" xfId="19" applyFont="1" applyBorder="1" applyAlignment="1">
      <alignment horizontal="center" vertical="center" wrapText="1"/>
      <protection/>
    </xf>
    <xf numFmtId="0" fontId="4" fillId="3" borderId="2" xfId="19" applyFont="1" applyFill="1" applyBorder="1" applyAlignment="1" applyProtection="1">
      <alignment horizontal="center" vertical="center"/>
      <protection/>
    </xf>
    <xf numFmtId="0" fontId="4" fillId="3" borderId="4" xfId="19" applyFont="1" applyFill="1" applyBorder="1" applyAlignment="1" applyProtection="1">
      <alignment horizontal="center" vertical="center"/>
      <protection/>
    </xf>
    <xf numFmtId="0" fontId="2" fillId="5" borderId="11" xfId="19" applyFont="1" applyFill="1" applyBorder="1" applyAlignment="1">
      <alignment horizontal="center" vertical="center"/>
      <protection/>
    </xf>
    <xf numFmtId="0" fontId="2" fillId="5" borderId="12" xfId="19" applyFont="1" applyFill="1" applyBorder="1" applyAlignment="1">
      <alignment horizontal="center" vertical="center"/>
      <protection/>
    </xf>
    <xf numFmtId="0" fontId="2" fillId="5" borderId="13" xfId="19" applyFont="1" applyFill="1" applyBorder="1" applyAlignment="1">
      <alignment horizontal="center" vertical="center"/>
      <protection/>
    </xf>
    <xf numFmtId="49" fontId="3" fillId="5" borderId="2" xfId="19" applyNumberFormat="1" applyFont="1" applyFill="1" applyBorder="1" applyAlignment="1">
      <alignment horizontal="center" vertical="center" wrapText="1"/>
      <protection/>
    </xf>
    <xf numFmtId="49" fontId="3" fillId="5" borderId="4" xfId="19" applyNumberFormat="1" applyFont="1" applyFill="1" applyBorder="1" applyAlignment="1">
      <alignment horizontal="center" vertical="center" wrapText="1"/>
      <protection/>
    </xf>
    <xf numFmtId="49" fontId="3" fillId="5" borderId="14" xfId="19" applyNumberFormat="1" applyFont="1" applyFill="1" applyBorder="1" applyAlignment="1">
      <alignment horizontal="center" vertical="center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1  RECTIFICARE NOIEMBRIE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0"/>
  <sheetViews>
    <sheetView tabSelected="1" workbookViewId="0" topLeftCell="A1">
      <pane xSplit="2" topLeftCell="C1" activePane="topRight" state="frozen"/>
      <selection pane="topLeft" activeCell="A1" sqref="A1"/>
      <selection pane="topRight" activeCell="K22" sqref="K22"/>
    </sheetView>
  </sheetViews>
  <sheetFormatPr defaultColWidth="9.140625" defaultRowHeight="12.75"/>
  <cols>
    <col min="1" max="1" width="7.00390625" style="0" customWidth="1"/>
    <col min="2" max="2" width="41.7109375" style="0" bestFit="1" customWidth="1"/>
    <col min="3" max="3" width="14.57421875" style="0" customWidth="1"/>
    <col min="4" max="4" width="13.7109375" style="0" bestFit="1" customWidth="1"/>
    <col min="5" max="5" width="14.8515625" style="0" customWidth="1"/>
    <col min="6" max="6" width="14.421875" style="0" customWidth="1"/>
    <col min="7" max="7" width="19.421875" style="0" bestFit="1" customWidth="1"/>
    <col min="9" max="9" width="10.140625" style="0" bestFit="1" customWidth="1"/>
    <col min="10" max="10" width="11.7109375" style="0" bestFit="1" customWidth="1"/>
    <col min="11" max="11" width="10.140625" style="0" bestFit="1" customWidth="1"/>
  </cols>
  <sheetData>
    <row r="1" spans="1:7" ht="18">
      <c r="A1" s="1" t="s">
        <v>0</v>
      </c>
      <c r="B1" s="1"/>
      <c r="C1" s="1"/>
      <c r="D1" s="1"/>
      <c r="E1" s="1"/>
      <c r="F1" s="1"/>
      <c r="G1" s="2"/>
    </row>
    <row r="2" spans="1:7" ht="18">
      <c r="A2" s="1" t="s">
        <v>1</v>
      </c>
      <c r="B2" s="3"/>
      <c r="C2" s="3"/>
      <c r="D2" s="3"/>
      <c r="E2" s="3"/>
      <c r="F2" s="3"/>
      <c r="G2" s="2"/>
    </row>
    <row r="3" spans="1:7" ht="18">
      <c r="A3" s="3" t="s">
        <v>2</v>
      </c>
      <c r="B3" s="80" t="s">
        <v>45</v>
      </c>
      <c r="C3" s="81"/>
      <c r="D3" s="81"/>
      <c r="E3" s="81"/>
      <c r="F3" s="81"/>
      <c r="G3" s="2"/>
    </row>
    <row r="4" spans="1:7" ht="18">
      <c r="A4" s="5"/>
      <c r="B4" s="6"/>
      <c r="C4" s="7"/>
      <c r="D4" s="8"/>
      <c r="E4" s="6"/>
      <c r="F4" s="6"/>
      <c r="G4" s="68"/>
    </row>
    <row r="5" spans="1:7" ht="18">
      <c r="A5" s="5"/>
      <c r="B5" s="5"/>
      <c r="C5" s="9"/>
      <c r="D5" s="10"/>
      <c r="E5" s="5"/>
      <c r="F5" s="5"/>
      <c r="G5" s="2"/>
    </row>
    <row r="6" spans="1:6" ht="15.75" thickBot="1">
      <c r="A6" s="11" t="s">
        <v>3</v>
      </c>
      <c r="B6" s="12"/>
      <c r="C6" s="12"/>
      <c r="D6" s="5"/>
      <c r="E6" s="5"/>
      <c r="F6" s="5"/>
    </row>
    <row r="7" spans="1:7" ht="15" customHeight="1">
      <c r="A7" s="13" t="s">
        <v>4</v>
      </c>
      <c r="B7" s="82" t="s">
        <v>5</v>
      </c>
      <c r="C7" s="87" t="s">
        <v>40</v>
      </c>
      <c r="D7" s="87" t="s">
        <v>41</v>
      </c>
      <c r="E7" s="87" t="s">
        <v>42</v>
      </c>
      <c r="F7" s="15"/>
      <c r="G7" s="16"/>
    </row>
    <row r="8" spans="1:7" ht="15">
      <c r="A8" s="17"/>
      <c r="B8" s="83"/>
      <c r="C8" s="88"/>
      <c r="D8" s="88"/>
      <c r="E8" s="88"/>
      <c r="F8" s="18" t="s">
        <v>43</v>
      </c>
      <c r="G8" s="19" t="s">
        <v>44</v>
      </c>
    </row>
    <row r="9" spans="1:7" ht="15.75" thickBot="1">
      <c r="A9" s="20"/>
      <c r="B9" s="83"/>
      <c r="C9" s="89"/>
      <c r="D9" s="89"/>
      <c r="E9" s="89"/>
      <c r="F9" s="21"/>
      <c r="G9" s="22"/>
    </row>
    <row r="10" spans="1:7" ht="15">
      <c r="A10" s="23">
        <v>0</v>
      </c>
      <c r="B10" s="14">
        <v>1</v>
      </c>
      <c r="C10" s="24">
        <v>2</v>
      </c>
      <c r="D10" s="25">
        <v>3</v>
      </c>
      <c r="E10" s="25">
        <v>4</v>
      </c>
      <c r="F10" s="26">
        <v>5</v>
      </c>
      <c r="G10" s="25">
        <v>6</v>
      </c>
    </row>
    <row r="11" spans="1:10" ht="15.75">
      <c r="A11" s="27">
        <v>1</v>
      </c>
      <c r="B11" s="28" t="s">
        <v>6</v>
      </c>
      <c r="C11" s="29">
        <v>54530.13088494208</v>
      </c>
      <c r="D11" s="30">
        <v>54530.13088494208</v>
      </c>
      <c r="E11" s="30">
        <v>0</v>
      </c>
      <c r="F11" s="31">
        <f aca="true" t="shared" si="0" ref="F11:F24">C11+D11+E11</f>
        <v>109060.26176988416</v>
      </c>
      <c r="G11" s="32">
        <f>F11</f>
        <v>109060.26176988416</v>
      </c>
      <c r="J11" s="4"/>
    </row>
    <row r="12" spans="1:10" ht="15.75" customHeight="1">
      <c r="A12" s="27">
        <v>2</v>
      </c>
      <c r="B12" s="33" t="s">
        <v>7</v>
      </c>
      <c r="C12" s="29">
        <v>42067.43372392267</v>
      </c>
      <c r="D12" s="30">
        <v>42067.43372392267</v>
      </c>
      <c r="E12" s="30">
        <v>0</v>
      </c>
      <c r="F12" s="31">
        <f t="shared" si="0"/>
        <v>84134.86744784535</v>
      </c>
      <c r="G12" s="32">
        <f aca="true" t="shared" si="1" ref="G12:G24">F12</f>
        <v>84134.86744784535</v>
      </c>
      <c r="J12" s="4"/>
    </row>
    <row r="13" spans="1:10" ht="15.75">
      <c r="A13" s="27">
        <v>3</v>
      </c>
      <c r="B13" s="28" t="s">
        <v>17</v>
      </c>
      <c r="C13" s="34">
        <v>43550.68396257564</v>
      </c>
      <c r="D13" s="30">
        <v>43550.68396257564</v>
      </c>
      <c r="E13" s="30">
        <v>0</v>
      </c>
      <c r="F13" s="31">
        <f t="shared" si="0"/>
        <v>87101.36792515128</v>
      </c>
      <c r="G13" s="32">
        <f t="shared" si="1"/>
        <v>87101.36792515128</v>
      </c>
      <c r="J13" s="4"/>
    </row>
    <row r="14" spans="1:10" ht="15.75">
      <c r="A14" s="27">
        <v>4</v>
      </c>
      <c r="B14" s="28" t="s">
        <v>15</v>
      </c>
      <c r="C14" s="29">
        <v>67334.06236640122</v>
      </c>
      <c r="D14" s="30">
        <v>67334.06236640122</v>
      </c>
      <c r="E14" s="30">
        <v>0</v>
      </c>
      <c r="F14" s="31">
        <f t="shared" si="0"/>
        <v>134668.12473280245</v>
      </c>
      <c r="G14" s="32">
        <f t="shared" si="1"/>
        <v>134668.12473280245</v>
      </c>
      <c r="J14" s="4"/>
    </row>
    <row r="15" spans="1:10" ht="17.25" customHeight="1">
      <c r="A15" s="27">
        <v>5</v>
      </c>
      <c r="B15" s="35" t="s">
        <v>13</v>
      </c>
      <c r="C15" s="29">
        <v>48153.43148179626</v>
      </c>
      <c r="D15" s="30">
        <v>48153.43148179626</v>
      </c>
      <c r="E15" s="30">
        <v>0</v>
      </c>
      <c r="F15" s="31">
        <f t="shared" si="0"/>
        <v>96306.86296359252</v>
      </c>
      <c r="G15" s="32">
        <f t="shared" si="1"/>
        <v>96306.86296359252</v>
      </c>
      <c r="J15" s="4"/>
    </row>
    <row r="16" spans="1:10" ht="15.75">
      <c r="A16" s="27">
        <v>6</v>
      </c>
      <c r="B16" s="28" t="s">
        <v>8</v>
      </c>
      <c r="C16" s="34">
        <v>54534.069061814494</v>
      </c>
      <c r="D16" s="30">
        <v>54534.069061814494</v>
      </c>
      <c r="E16" s="30">
        <v>0</v>
      </c>
      <c r="F16" s="31">
        <f t="shared" si="0"/>
        <v>109068.13812362899</v>
      </c>
      <c r="G16" s="32">
        <f t="shared" si="1"/>
        <v>109068.13812362899</v>
      </c>
      <c r="J16" s="4"/>
    </row>
    <row r="17" spans="1:10" ht="15.75">
      <c r="A17" s="27">
        <v>7</v>
      </c>
      <c r="B17" s="28" t="s">
        <v>9</v>
      </c>
      <c r="C17" s="34">
        <v>59837.53549621199</v>
      </c>
      <c r="D17" s="30">
        <v>59837.53549621199</v>
      </c>
      <c r="E17" s="30">
        <v>0</v>
      </c>
      <c r="F17" s="31">
        <f t="shared" si="0"/>
        <v>119675.07099242398</v>
      </c>
      <c r="G17" s="32">
        <f t="shared" si="1"/>
        <v>119675.07099242398</v>
      </c>
      <c r="J17" s="4"/>
    </row>
    <row r="18" spans="1:10" ht="15.75">
      <c r="A18" s="27">
        <v>8</v>
      </c>
      <c r="B18" s="28" t="s">
        <v>32</v>
      </c>
      <c r="C18" s="34">
        <v>29323.24148314237</v>
      </c>
      <c r="D18" s="30">
        <v>29323.24148314237</v>
      </c>
      <c r="E18" s="30">
        <v>0</v>
      </c>
      <c r="F18" s="31">
        <f t="shared" si="0"/>
        <v>58646.48296628474</v>
      </c>
      <c r="G18" s="32">
        <f t="shared" si="1"/>
        <v>58646.48296628474</v>
      </c>
      <c r="J18" s="4"/>
    </row>
    <row r="19" spans="1:10" ht="15.75">
      <c r="A19" s="27">
        <v>9</v>
      </c>
      <c r="B19" s="28" t="s">
        <v>14</v>
      </c>
      <c r="C19" s="29">
        <v>38508.10860840707</v>
      </c>
      <c r="D19" s="30">
        <v>38508.10860840707</v>
      </c>
      <c r="E19" s="30">
        <v>0</v>
      </c>
      <c r="F19" s="31">
        <f t="shared" si="0"/>
        <v>77016.21721681414</v>
      </c>
      <c r="G19" s="32">
        <f t="shared" si="1"/>
        <v>77016.21721681414</v>
      </c>
      <c r="J19" s="4"/>
    </row>
    <row r="20" spans="1:10" ht="15.75">
      <c r="A20" s="27">
        <v>10</v>
      </c>
      <c r="B20" s="28" t="s">
        <v>10</v>
      </c>
      <c r="C20" s="29">
        <v>37162.80200883042</v>
      </c>
      <c r="D20" s="30">
        <v>37162.80200883042</v>
      </c>
      <c r="E20" s="30">
        <v>0</v>
      </c>
      <c r="F20" s="31">
        <f t="shared" si="0"/>
        <v>74325.60401766084</v>
      </c>
      <c r="G20" s="32">
        <f t="shared" si="1"/>
        <v>74325.60401766084</v>
      </c>
      <c r="J20" s="4"/>
    </row>
    <row r="21" spans="1:10" ht="15.75">
      <c r="A21" s="27">
        <v>11</v>
      </c>
      <c r="B21" s="28" t="s">
        <v>11</v>
      </c>
      <c r="C21" s="29">
        <v>51959.38937641228</v>
      </c>
      <c r="D21" s="30">
        <v>51959.38937641228</v>
      </c>
      <c r="E21" s="30">
        <v>0</v>
      </c>
      <c r="F21" s="31">
        <f t="shared" si="0"/>
        <v>103918.77875282455</v>
      </c>
      <c r="G21" s="32">
        <f t="shared" si="1"/>
        <v>103918.77875282455</v>
      </c>
      <c r="J21" s="4"/>
    </row>
    <row r="22" spans="1:10" ht="15.75">
      <c r="A22" s="27">
        <v>12</v>
      </c>
      <c r="B22" s="28" t="s">
        <v>12</v>
      </c>
      <c r="C22" s="34">
        <v>41624.75921569635</v>
      </c>
      <c r="D22" s="30">
        <v>41624.75921569635</v>
      </c>
      <c r="E22" s="30">
        <v>0</v>
      </c>
      <c r="F22" s="31">
        <f t="shared" si="0"/>
        <v>83249.5184313927</v>
      </c>
      <c r="G22" s="32">
        <f t="shared" si="1"/>
        <v>83249.5184313927</v>
      </c>
      <c r="J22" s="4"/>
    </row>
    <row r="23" spans="1:10" ht="15.75">
      <c r="A23" s="27">
        <v>13</v>
      </c>
      <c r="B23" s="28" t="s">
        <v>16</v>
      </c>
      <c r="C23" s="29">
        <v>41366.0393651379</v>
      </c>
      <c r="D23" s="30">
        <v>41366.0393651379</v>
      </c>
      <c r="E23" s="30">
        <v>0</v>
      </c>
      <c r="F23" s="31">
        <f t="shared" si="0"/>
        <v>82732.0787302758</v>
      </c>
      <c r="G23" s="32">
        <f t="shared" si="1"/>
        <v>82732.0787302758</v>
      </c>
      <c r="J23" s="4"/>
    </row>
    <row r="24" spans="1:10" ht="15.75">
      <c r="A24" s="27">
        <v>14</v>
      </c>
      <c r="B24" s="28" t="s">
        <v>33</v>
      </c>
      <c r="C24" s="34">
        <v>35348.31296470929</v>
      </c>
      <c r="D24" s="30">
        <v>35348.31296470929</v>
      </c>
      <c r="E24" s="30">
        <v>0</v>
      </c>
      <c r="F24" s="31">
        <f t="shared" si="0"/>
        <v>70696.62592941857</v>
      </c>
      <c r="G24" s="32">
        <f t="shared" si="1"/>
        <v>70696.62592941857</v>
      </c>
      <c r="I24" s="4"/>
      <c r="J24" s="4"/>
    </row>
    <row r="25" spans="1:10" ht="31.5">
      <c r="A25" s="36"/>
      <c r="B25" s="37" t="s">
        <v>18</v>
      </c>
      <c r="C25" s="38">
        <f>SUM(C11:C24)</f>
        <v>645300.0000000001</v>
      </c>
      <c r="D25" s="38">
        <f>SUM(D11:D24)</f>
        <v>645300.0000000001</v>
      </c>
      <c r="E25" s="38">
        <f>SUM(E11:E24)</f>
        <v>0</v>
      </c>
      <c r="F25" s="38">
        <f>SUM(F11:F24)</f>
        <v>1290600.0000000002</v>
      </c>
      <c r="G25" s="38">
        <f>SUM(G11:G24)</f>
        <v>1290600.0000000002</v>
      </c>
      <c r="J25" s="4"/>
    </row>
    <row r="26" spans="1:10" ht="15.75">
      <c r="A26" s="40"/>
      <c r="B26" s="41"/>
      <c r="C26" s="42"/>
      <c r="D26" s="42"/>
      <c r="E26" s="42"/>
      <c r="F26" s="42"/>
      <c r="J26" s="4"/>
    </row>
    <row r="27" spans="1:10" ht="15.75">
      <c r="A27" s="40"/>
      <c r="B27" s="41"/>
      <c r="C27" s="42"/>
      <c r="D27" s="42"/>
      <c r="E27" s="42"/>
      <c r="F27" s="42"/>
      <c r="J27" s="4"/>
    </row>
    <row r="28" spans="1:10" ht="15.75">
      <c r="A28" s="40"/>
      <c r="B28" s="41"/>
      <c r="C28" s="42"/>
      <c r="D28" s="42"/>
      <c r="E28" s="42"/>
      <c r="F28" s="42"/>
      <c r="J28" s="4"/>
    </row>
    <row r="29" spans="1:10" ht="17.25" customHeight="1">
      <c r="A29" s="5"/>
      <c r="B29" s="5"/>
      <c r="C29" s="5"/>
      <c r="D29" s="5"/>
      <c r="E29" s="43"/>
      <c r="F29" s="44"/>
      <c r="J29" s="4"/>
    </row>
    <row r="30" spans="1:10" ht="15.75" thickBot="1">
      <c r="A30" s="11" t="s">
        <v>19</v>
      </c>
      <c r="B30" s="45"/>
      <c r="C30" s="46"/>
      <c r="D30" s="46"/>
      <c r="E30" s="46"/>
      <c r="F30" s="47"/>
      <c r="J30" s="4"/>
    </row>
    <row r="31" spans="1:10" ht="15" customHeight="1">
      <c r="A31" s="48" t="s">
        <v>4</v>
      </c>
      <c r="B31" s="84" t="s">
        <v>20</v>
      </c>
      <c r="C31" s="87" t="s">
        <v>40</v>
      </c>
      <c r="D31" s="87" t="s">
        <v>41</v>
      </c>
      <c r="E31" s="87" t="s">
        <v>42</v>
      </c>
      <c r="F31" s="15"/>
      <c r="G31" s="16"/>
      <c r="J31" s="4"/>
    </row>
    <row r="32" spans="1:10" ht="15">
      <c r="A32" s="49"/>
      <c r="B32" s="85"/>
      <c r="C32" s="88"/>
      <c r="D32" s="88"/>
      <c r="E32" s="88"/>
      <c r="F32" s="18" t="s">
        <v>43</v>
      </c>
      <c r="G32" s="19" t="s">
        <v>44</v>
      </c>
      <c r="J32" s="4"/>
    </row>
    <row r="33" spans="1:10" ht="15.75" thickBot="1">
      <c r="A33" s="49"/>
      <c r="B33" s="86"/>
      <c r="C33" s="89"/>
      <c r="D33" s="89"/>
      <c r="E33" s="89"/>
      <c r="F33" s="21"/>
      <c r="G33" s="22"/>
      <c r="J33" s="4"/>
    </row>
    <row r="34" spans="1:10" ht="15">
      <c r="A34" s="23">
        <v>0</v>
      </c>
      <c r="B34" s="14">
        <v>1</v>
      </c>
      <c r="C34" s="24">
        <v>2</v>
      </c>
      <c r="D34" s="14">
        <v>3</v>
      </c>
      <c r="E34" s="24">
        <v>4</v>
      </c>
      <c r="F34" s="14">
        <v>5</v>
      </c>
      <c r="G34" s="24">
        <v>6</v>
      </c>
      <c r="J34" s="4"/>
    </row>
    <row r="35" spans="1:16" ht="15.75">
      <c r="A35" s="50">
        <v>1</v>
      </c>
      <c r="B35" s="71" t="s">
        <v>21</v>
      </c>
      <c r="C35" s="51">
        <v>8162.6532505351315</v>
      </c>
      <c r="D35" s="52">
        <v>8162.6532505351315</v>
      </c>
      <c r="E35" s="53">
        <v>0</v>
      </c>
      <c r="F35" s="31">
        <f>C35+D35+E35</f>
        <v>16325.306501070263</v>
      </c>
      <c r="G35" s="32">
        <f>F35</f>
        <v>16325.306501070263</v>
      </c>
      <c r="J35" s="4"/>
      <c r="K35" s="4"/>
      <c r="P35" s="4"/>
    </row>
    <row r="36" spans="1:16" ht="15.75">
      <c r="A36" s="39">
        <v>2</v>
      </c>
      <c r="B36" s="72" t="s">
        <v>22</v>
      </c>
      <c r="C36" s="51">
        <v>3959.755193876617</v>
      </c>
      <c r="D36" s="52">
        <v>3959.755193876617</v>
      </c>
      <c r="E36" s="53">
        <v>0</v>
      </c>
      <c r="F36" s="31">
        <f>C36+D36+E36</f>
        <v>7919.510387753234</v>
      </c>
      <c r="G36" s="32">
        <f>C36+D36+E36</f>
        <v>7919.510387753234</v>
      </c>
      <c r="J36" s="4"/>
      <c r="K36" s="4"/>
      <c r="P36" s="4"/>
    </row>
    <row r="37" spans="1:16" ht="15.75">
      <c r="A37" s="50">
        <v>3</v>
      </c>
      <c r="B37" s="72" t="s">
        <v>23</v>
      </c>
      <c r="C37" s="51">
        <v>2436.2914850746133</v>
      </c>
      <c r="D37" s="52">
        <v>2436.2914850746133</v>
      </c>
      <c r="E37" s="53">
        <v>0</v>
      </c>
      <c r="F37" s="31">
        <f>C37+D37+E37</f>
        <v>4872.582970149227</v>
      </c>
      <c r="G37" s="32">
        <f>C37+D37+E37</f>
        <v>4872.582970149227</v>
      </c>
      <c r="J37" s="4"/>
      <c r="K37" s="4"/>
      <c r="P37" s="4"/>
    </row>
    <row r="38" spans="1:16" ht="15.75">
      <c r="A38" s="39">
        <v>4</v>
      </c>
      <c r="B38" s="72" t="s">
        <v>34</v>
      </c>
      <c r="C38" s="51">
        <v>12930.337442741311</v>
      </c>
      <c r="D38" s="52">
        <v>12930.337442741311</v>
      </c>
      <c r="E38" s="53">
        <v>0</v>
      </c>
      <c r="F38" s="31">
        <f>C38+D38+E38</f>
        <v>25860.674885482622</v>
      </c>
      <c r="G38" s="32">
        <f>C38+D38+E38</f>
        <v>25860.674885482622</v>
      </c>
      <c r="J38" s="4"/>
      <c r="K38" s="4"/>
      <c r="P38" s="4"/>
    </row>
    <row r="39" spans="1:10" ht="25.5">
      <c r="A39" s="39"/>
      <c r="B39" s="55" t="s">
        <v>24</v>
      </c>
      <c r="C39" s="56">
        <f>SUM(C35:C38)</f>
        <v>27489.03737222767</v>
      </c>
      <c r="D39" s="56">
        <f>SUM(D35:D38)</f>
        <v>27489.03737222767</v>
      </c>
      <c r="E39" s="56">
        <f>SUM(E35:E38)</f>
        <v>0</v>
      </c>
      <c r="F39" s="56">
        <f>SUM(F35:F38)</f>
        <v>54978.07474445534</v>
      </c>
      <c r="G39" s="56">
        <f>SUM(G35:G38)</f>
        <v>54978.07474445534</v>
      </c>
      <c r="J39" s="4"/>
    </row>
    <row r="40" spans="1:16" ht="39" customHeight="1">
      <c r="A40" s="39">
        <v>1</v>
      </c>
      <c r="B40" s="73" t="s">
        <v>31</v>
      </c>
      <c r="C40" s="58">
        <v>6408.551169037156</v>
      </c>
      <c r="D40" s="53">
        <v>6408.551169037156</v>
      </c>
      <c r="E40" s="53">
        <v>0</v>
      </c>
      <c r="F40" s="31">
        <f aca="true" t="shared" si="2" ref="F40:F46">C40+D40+E40</f>
        <v>12817.102338074312</v>
      </c>
      <c r="G40" s="32">
        <f>F40</f>
        <v>12817.102338074312</v>
      </c>
      <c r="J40" s="4"/>
      <c r="K40" s="4"/>
      <c r="P40" s="4"/>
    </row>
    <row r="41" spans="1:16" ht="26.25" customHeight="1">
      <c r="A41" s="39">
        <v>2</v>
      </c>
      <c r="B41" s="73" t="s">
        <v>38</v>
      </c>
      <c r="C41" s="58">
        <v>64962.34403119107</v>
      </c>
      <c r="D41" s="53">
        <v>64962.34403119107</v>
      </c>
      <c r="E41" s="53">
        <v>0</v>
      </c>
      <c r="F41" s="31">
        <f t="shared" si="2"/>
        <v>129924.68806238213</v>
      </c>
      <c r="G41" s="32">
        <f aca="true" t="shared" si="3" ref="G41:G46">F41</f>
        <v>129924.68806238213</v>
      </c>
      <c r="J41" s="4"/>
      <c r="K41" s="4"/>
      <c r="P41" s="4"/>
    </row>
    <row r="42" spans="1:16" ht="21.75" customHeight="1">
      <c r="A42" s="39">
        <v>3</v>
      </c>
      <c r="B42" s="73" t="s">
        <v>25</v>
      </c>
      <c r="C42" s="57">
        <v>138637.41022968065</v>
      </c>
      <c r="D42" s="53">
        <v>138637.41022968065</v>
      </c>
      <c r="E42" s="53">
        <v>0</v>
      </c>
      <c r="F42" s="31">
        <f t="shared" si="2"/>
        <v>277274.8204593613</v>
      </c>
      <c r="G42" s="32">
        <f t="shared" si="3"/>
        <v>277274.8204593613</v>
      </c>
      <c r="J42" s="4"/>
      <c r="K42" s="4"/>
      <c r="P42" s="4"/>
    </row>
    <row r="43" spans="1:16" ht="21" customHeight="1">
      <c r="A43" s="39">
        <v>4</v>
      </c>
      <c r="B43" s="73" t="s">
        <v>26</v>
      </c>
      <c r="C43" s="57">
        <v>23202.77604832965</v>
      </c>
      <c r="D43" s="53">
        <v>23202.77604832965</v>
      </c>
      <c r="E43" s="53">
        <v>0</v>
      </c>
      <c r="F43" s="31">
        <f t="shared" si="2"/>
        <v>46405.5520966593</v>
      </c>
      <c r="G43" s="32">
        <f t="shared" si="3"/>
        <v>46405.5520966593</v>
      </c>
      <c r="I43" s="4"/>
      <c r="J43" s="4"/>
      <c r="K43" s="4"/>
      <c r="P43" s="4"/>
    </row>
    <row r="44" spans="1:16" ht="24" customHeight="1">
      <c r="A44" s="39">
        <v>5</v>
      </c>
      <c r="B44" s="73" t="s">
        <v>39</v>
      </c>
      <c r="C44" s="58">
        <v>77215.22628059403</v>
      </c>
      <c r="D44" s="53">
        <v>77215.22628059403</v>
      </c>
      <c r="E44" s="53">
        <v>0</v>
      </c>
      <c r="F44" s="31">
        <f t="shared" si="2"/>
        <v>154430.45256118805</v>
      </c>
      <c r="G44" s="32">
        <f t="shared" si="3"/>
        <v>154430.45256118805</v>
      </c>
      <c r="I44" s="4"/>
      <c r="J44" s="4"/>
      <c r="K44" s="4"/>
      <c r="P44" s="4"/>
    </row>
    <row r="45" spans="1:16" ht="31.5" customHeight="1">
      <c r="A45" s="39">
        <v>6</v>
      </c>
      <c r="B45" s="73" t="s">
        <v>27</v>
      </c>
      <c r="C45" s="58">
        <v>51193.51105879904</v>
      </c>
      <c r="D45" s="53">
        <v>51193.51105879904</v>
      </c>
      <c r="E45" s="53">
        <v>0</v>
      </c>
      <c r="F45" s="31">
        <f t="shared" si="2"/>
        <v>102387.02211759808</v>
      </c>
      <c r="G45" s="32">
        <f t="shared" si="3"/>
        <v>102387.02211759808</v>
      </c>
      <c r="J45" s="4"/>
      <c r="K45" s="4"/>
      <c r="P45" s="4"/>
    </row>
    <row r="46" spans="1:16" ht="31.5" customHeight="1">
      <c r="A46" s="39">
        <v>7</v>
      </c>
      <c r="B46" s="73" t="s">
        <v>37</v>
      </c>
      <c r="C46" s="58">
        <v>41091.14381014068</v>
      </c>
      <c r="D46" s="53">
        <v>41091.14381014068</v>
      </c>
      <c r="E46" s="53">
        <v>0</v>
      </c>
      <c r="F46" s="31">
        <f t="shared" si="2"/>
        <v>82182.28762028136</v>
      </c>
      <c r="G46" s="32">
        <f t="shared" si="3"/>
        <v>82182.28762028136</v>
      </c>
      <c r="J46" s="4"/>
      <c r="K46" s="4"/>
      <c r="P46" s="4"/>
    </row>
    <row r="47" spans="1:10" ht="20.25" customHeight="1">
      <c r="A47" s="54"/>
      <c r="B47" s="59" t="s">
        <v>28</v>
      </c>
      <c r="C47" s="60">
        <f>SUM(C40:C46)</f>
        <v>402710.96262777224</v>
      </c>
      <c r="D47" s="60">
        <f>SUM(D40:D46)</f>
        <v>402710.96262777224</v>
      </c>
      <c r="E47" s="60">
        <f>SUM(E40:E46)</f>
        <v>0</v>
      </c>
      <c r="F47" s="60">
        <f>SUM(F40:F46)</f>
        <v>805421.9252555445</v>
      </c>
      <c r="G47" s="60">
        <f>SUM(G40:G46)</f>
        <v>805421.9252555445</v>
      </c>
      <c r="J47" s="4"/>
    </row>
    <row r="48" spans="1:10" ht="34.5" customHeight="1">
      <c r="A48" s="61"/>
      <c r="B48" s="62" t="s">
        <v>29</v>
      </c>
      <c r="C48" s="63">
        <f>C39+C47</f>
        <v>430199.9999999999</v>
      </c>
      <c r="D48" s="63">
        <f>D39+D47</f>
        <v>430199.9999999999</v>
      </c>
      <c r="E48" s="63">
        <f>E39+E47</f>
        <v>0</v>
      </c>
      <c r="F48" s="63">
        <f>F39+F47</f>
        <v>860399.9999999998</v>
      </c>
      <c r="G48" s="63">
        <f>G39+G47</f>
        <v>860399.9999999998</v>
      </c>
      <c r="I48" s="4"/>
      <c r="J48" s="4"/>
    </row>
    <row r="49" spans="1:10" ht="63" customHeight="1">
      <c r="A49" s="64"/>
      <c r="B49" s="65" t="s">
        <v>36</v>
      </c>
      <c r="C49" s="66">
        <f>C25+C39+C47</f>
        <v>1075500</v>
      </c>
      <c r="D49" s="66">
        <f>D25+D39+D47</f>
        <v>1075500</v>
      </c>
      <c r="E49" s="66">
        <f>E25+E39+E47</f>
        <v>0</v>
      </c>
      <c r="F49" s="66">
        <f>F25+F39+F47</f>
        <v>2151000</v>
      </c>
      <c r="G49" s="66">
        <f>G25+G39+G47</f>
        <v>2151000</v>
      </c>
      <c r="J49" s="4"/>
    </row>
    <row r="50" ht="12.75">
      <c r="G50" s="67"/>
    </row>
    <row r="51" ht="12.75">
      <c r="G51" s="4"/>
    </row>
    <row r="52" ht="12.75">
      <c r="G52" s="67"/>
    </row>
    <row r="53" spans="1:8" ht="14.25">
      <c r="A53" s="68" t="s">
        <v>30</v>
      </c>
      <c r="B53" s="69"/>
      <c r="E53" s="68"/>
      <c r="F53" s="69"/>
      <c r="G53" s="67"/>
      <c r="H53" s="4"/>
    </row>
    <row r="54" spans="1:8" ht="14.25">
      <c r="A54" s="68" t="s">
        <v>35</v>
      </c>
      <c r="B54" s="68"/>
      <c r="E54" s="68"/>
      <c r="F54" s="70"/>
      <c r="G54" s="67"/>
      <c r="H54" s="4"/>
    </row>
    <row r="55" spans="7:8" ht="12.75">
      <c r="G55" s="79"/>
      <c r="H55" s="77"/>
    </row>
    <row r="56" spans="7:8" ht="12.75">
      <c r="G56" s="79"/>
      <c r="H56" s="77"/>
    </row>
    <row r="57" spans="7:8" ht="12.75">
      <c r="G57" s="79"/>
      <c r="H57" s="77"/>
    </row>
    <row r="58" spans="7:8" ht="12.75">
      <c r="G58" s="79"/>
      <c r="H58" s="77"/>
    </row>
    <row r="59" spans="7:8" ht="12.75">
      <c r="G59" s="79"/>
      <c r="H59" s="77"/>
    </row>
    <row r="60" spans="7:8" ht="12.75">
      <c r="G60" s="79"/>
      <c r="H60" s="77"/>
    </row>
    <row r="61" spans="7:8" ht="12.75">
      <c r="G61" s="79"/>
      <c r="H61" s="77"/>
    </row>
    <row r="62" spans="7:8" ht="12.75">
      <c r="G62" s="79"/>
      <c r="H62" s="77"/>
    </row>
    <row r="63" spans="7:8" ht="12.75">
      <c r="G63" s="79"/>
      <c r="H63" s="77"/>
    </row>
    <row r="64" spans="7:8" ht="12.75">
      <c r="G64" s="4"/>
      <c r="H64" s="4"/>
    </row>
    <row r="65" spans="7:8" ht="12.75">
      <c r="G65" s="4"/>
      <c r="H65" s="4"/>
    </row>
    <row r="66" spans="7:8" ht="12.75">
      <c r="G66" s="4"/>
      <c r="H66" s="4"/>
    </row>
    <row r="67" spans="2:8" ht="12.75">
      <c r="B67" s="2"/>
      <c r="C67" s="2"/>
      <c r="D67" s="2"/>
      <c r="E67" s="2"/>
      <c r="F67" s="2"/>
      <c r="G67" s="67"/>
      <c r="H67" s="4"/>
    </row>
    <row r="68" spans="2:8" ht="12.75">
      <c r="B68" s="2"/>
      <c r="C68" s="2"/>
      <c r="D68" s="2"/>
      <c r="E68" s="2"/>
      <c r="F68" s="2"/>
      <c r="G68" s="67"/>
      <c r="H68" s="4"/>
    </row>
    <row r="69" spans="2:8" ht="12.75">
      <c r="B69" s="2"/>
      <c r="C69" s="2"/>
      <c r="D69" s="2"/>
      <c r="E69" s="2"/>
      <c r="F69" s="2"/>
      <c r="G69" s="67"/>
      <c r="H69" s="4"/>
    </row>
    <row r="70" spans="2:8" ht="12.75">
      <c r="B70" s="2"/>
      <c r="C70" s="2"/>
      <c r="D70" s="2"/>
      <c r="E70" s="2"/>
      <c r="F70" s="2"/>
      <c r="G70" s="67"/>
      <c r="H70" s="4"/>
    </row>
    <row r="71" spans="2:8" ht="12.75">
      <c r="B71" s="2"/>
      <c r="C71" s="2"/>
      <c r="D71" s="2"/>
      <c r="E71" s="2"/>
      <c r="F71" s="2"/>
      <c r="G71" s="67"/>
      <c r="H71" s="4"/>
    </row>
    <row r="72" spans="2:8" ht="12.75">
      <c r="B72" s="2"/>
      <c r="C72" s="2"/>
      <c r="D72" s="2"/>
      <c r="E72" s="2"/>
      <c r="F72" s="2"/>
      <c r="G72" s="67"/>
      <c r="H72" s="4"/>
    </row>
    <row r="73" spans="2:8" ht="12.75">
      <c r="B73" s="2"/>
      <c r="C73" s="2"/>
      <c r="D73" s="2"/>
      <c r="E73" s="2"/>
      <c r="F73" s="2"/>
      <c r="G73" s="67"/>
      <c r="H73" s="4"/>
    </row>
    <row r="74" spans="2:8" ht="12.75">
      <c r="B74" s="2"/>
      <c r="C74" s="2"/>
      <c r="D74" s="2"/>
      <c r="E74" s="2"/>
      <c r="F74" s="2"/>
      <c r="G74" s="67"/>
      <c r="H74" s="4"/>
    </row>
    <row r="75" spans="2:8" ht="12.75">
      <c r="B75" s="2"/>
      <c r="C75" s="2"/>
      <c r="D75" s="2"/>
      <c r="E75" s="2"/>
      <c r="F75" s="2"/>
      <c r="G75" s="67"/>
      <c r="H75" s="4"/>
    </row>
    <row r="76" spans="2:8" ht="12.75">
      <c r="B76" s="2"/>
      <c r="C76" s="2"/>
      <c r="D76" s="2"/>
      <c r="E76" s="2"/>
      <c r="F76" s="2"/>
      <c r="G76" s="67"/>
      <c r="H76" s="4"/>
    </row>
    <row r="77" spans="2:8" ht="12.75">
      <c r="B77" s="2"/>
      <c r="C77" s="2"/>
      <c r="D77" s="2"/>
      <c r="E77" s="2"/>
      <c r="F77" s="2"/>
      <c r="G77" s="67"/>
      <c r="H77" s="4"/>
    </row>
    <row r="78" spans="2:8" ht="12.75">
      <c r="B78" s="2"/>
      <c r="C78" s="2"/>
      <c r="D78" s="2"/>
      <c r="E78" s="2"/>
      <c r="F78" s="2"/>
      <c r="G78" s="67"/>
      <c r="H78" s="4"/>
    </row>
    <row r="79" spans="2:8" ht="12.75">
      <c r="B79" s="2"/>
      <c r="C79" s="2"/>
      <c r="D79" s="2"/>
      <c r="E79" s="2"/>
      <c r="F79" s="2"/>
      <c r="G79" s="67"/>
      <c r="H79" s="4"/>
    </row>
    <row r="80" spans="2:8" ht="18">
      <c r="B80" s="2"/>
      <c r="C80" s="2"/>
      <c r="D80" s="2"/>
      <c r="E80" s="2"/>
      <c r="F80" s="2"/>
      <c r="G80" s="78"/>
      <c r="H80" s="4"/>
    </row>
    <row r="81" spans="2:8" ht="12.75">
      <c r="B81" s="2"/>
      <c r="C81" s="2"/>
      <c r="D81" s="2"/>
      <c r="E81" s="2"/>
      <c r="F81" s="2"/>
      <c r="G81" s="67"/>
      <c r="H81" s="4"/>
    </row>
    <row r="82" spans="7:8" ht="12.75">
      <c r="G82" s="74"/>
      <c r="H82" s="67"/>
    </row>
    <row r="83" spans="7:8" ht="12.75">
      <c r="G83" s="74"/>
      <c r="H83" s="74"/>
    </row>
    <row r="84" spans="7:8" ht="12.75">
      <c r="G84" s="4"/>
      <c r="H84" s="74"/>
    </row>
    <row r="85" ht="12.75">
      <c r="H85" s="4"/>
    </row>
    <row r="86" spans="7:8" ht="12.75">
      <c r="G86" s="4"/>
      <c r="H86" s="4"/>
    </row>
    <row r="87" spans="7:8" ht="12.75">
      <c r="G87" s="4"/>
      <c r="H87" s="4"/>
    </row>
    <row r="88" spans="7:8" ht="12.75">
      <c r="G88" s="4"/>
      <c r="H88" s="4"/>
    </row>
    <row r="89" spans="7:8" ht="12.75">
      <c r="G89" s="4"/>
      <c r="H89" s="4"/>
    </row>
    <row r="90" spans="7:8" ht="12.75">
      <c r="G90" s="4"/>
      <c r="H90" s="4"/>
    </row>
    <row r="91" spans="7:8" ht="12.75">
      <c r="G91" s="4"/>
      <c r="H91" s="4"/>
    </row>
    <row r="92" spans="7:8" ht="12.75">
      <c r="G92" s="4"/>
      <c r="H92" s="4"/>
    </row>
    <row r="93" spans="7:8" ht="12.75">
      <c r="G93" s="4"/>
      <c r="H93" s="4"/>
    </row>
    <row r="94" spans="7:8" ht="12.75">
      <c r="G94" s="4"/>
      <c r="H94" s="4"/>
    </row>
    <row r="95" spans="7:8" ht="12.75">
      <c r="G95" s="4"/>
      <c r="H95" s="4"/>
    </row>
    <row r="96" ht="18">
      <c r="G96" s="76"/>
    </row>
    <row r="97" spans="7:8" ht="18">
      <c r="G97" s="75"/>
      <c r="H97" s="76"/>
    </row>
    <row r="98" ht="12.75">
      <c r="G98" s="4"/>
    </row>
    <row r="101" ht="18">
      <c r="G101" s="78"/>
    </row>
    <row r="102" ht="12.75">
      <c r="G102" s="4"/>
    </row>
    <row r="103" ht="12.75">
      <c r="G103" s="4"/>
    </row>
    <row r="107" ht="12.75">
      <c r="G107" s="4"/>
    </row>
    <row r="110" ht="12.75">
      <c r="G110" s="4"/>
    </row>
  </sheetData>
  <mergeCells count="9">
    <mergeCell ref="B3:F3"/>
    <mergeCell ref="B7:B9"/>
    <mergeCell ref="B31:B33"/>
    <mergeCell ref="D31:D33"/>
    <mergeCell ref="D7:D9"/>
    <mergeCell ref="E7:E9"/>
    <mergeCell ref="E31:E33"/>
    <mergeCell ref="C7:C9"/>
    <mergeCell ref="C31:C33"/>
  </mergeCells>
  <printOptions/>
  <pageMargins left="0.75" right="0.75" top="1" bottom="1" header="0.5" footer="0.5"/>
  <pageSetup horizontalDpi="600" verticalDpi="600" orientation="landscape" paperSize="9" scale="38" r:id="rId1"/>
  <rowBreaks count="1" manualBreakCount="1">
    <brk id="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 ETH0 -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hartopanu</dc:creator>
  <cp:keywords/>
  <dc:description/>
  <cp:lastModifiedBy>cosma</cp:lastModifiedBy>
  <cp:lastPrinted>2022-11-29T14:22:43Z</cp:lastPrinted>
  <dcterms:created xsi:type="dcterms:W3CDTF">2019-01-03T10:06:50Z</dcterms:created>
  <dcterms:modified xsi:type="dcterms:W3CDTF">2022-12-30T09:48:36Z</dcterms:modified>
  <cp:category/>
  <cp:version/>
  <cp:contentType/>
  <cp:contentStatus/>
</cp:coreProperties>
</file>