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Plati programe" sheetId="1" r:id="rId1"/>
    <sheet name="Detaliere plati-circuit inchis" sheetId="2" r:id="rId2"/>
  </sheets>
  <definedNames/>
  <calcPr fullCalcOnLoad="1"/>
</workbook>
</file>

<file path=xl/sharedStrings.xml><?xml version="1.0" encoding="utf-8"?>
<sst xmlns="http://schemas.openxmlformats.org/spreadsheetml/2006/main" count="308" uniqueCount="58">
  <si>
    <t>LUNA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</si>
  <si>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</si>
  <si>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</si>
  <si>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</si>
  <si>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</si>
  <si>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</si>
  <si>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</si>
  <si>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</si>
  <si>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</si>
  <si>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</si>
  <si>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</si>
  <si>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</si>
  <si>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</si>
  <si>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DETALIERE PLATI PE FURNIZORI</t>
  </si>
  <si>
    <t>TOTAL PLATI 2014</t>
  </si>
  <si>
    <t>DIABET</t>
  </si>
  <si>
    <t>ONCOLOGIE</t>
  </si>
  <si>
    <t>POSTTRANSPLANT</t>
  </si>
  <si>
    <t>TESTE AUTOMONITORIZARE</t>
  </si>
  <si>
    <t>BOLI RARE</t>
  </si>
  <si>
    <t>TOTAL PROGRAME MEDICAMENTE</t>
  </si>
  <si>
    <t>( materiale sanitare)</t>
  </si>
  <si>
    <t>HEMOFILIE</t>
  </si>
  <si>
    <t xml:space="preserve">           CASA NATIONALA DE ASIGURARI DE SANATATE VASLUI</t>
  </si>
  <si>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</si>
  <si>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</si>
  <si>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</si>
  <si>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</si>
  <si>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</si>
  <si>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</si>
  <si>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</si>
  <si>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SPITALUL JUD. DE URG. VASLUI</t>
  </si>
  <si>
    <t>SPITALUL MUN. DE ADULTI BD</t>
  </si>
  <si>
    <t>TOTAL :</t>
  </si>
  <si>
    <t>FACTURI HEMOFILIE</t>
  </si>
  <si>
    <t>FACTURI DIABET</t>
  </si>
  <si>
    <t>SITUATIA PLATILOR EFECTUATE PENTRU FARMACIILE CU CIRCUIT INCHIS</t>
  </si>
  <si>
    <t>OCTOMBRIE 2013</t>
  </si>
  <si>
    <t>NOIEMBRIE 2013</t>
  </si>
  <si>
    <t>PARTIAL DECEMBRIE 2013</t>
  </si>
  <si>
    <t>DIF DECEMBRIE 2013</t>
  </si>
  <si>
    <t>FEBRUARIE 2014</t>
  </si>
  <si>
    <t>MARTIE 2014</t>
  </si>
  <si>
    <t>APRILIE 2014</t>
  </si>
  <si>
    <t>MAI 2014</t>
  </si>
  <si>
    <t>IUNIE 2014</t>
  </si>
  <si>
    <t>SITUATIA PLATILOR EFECTUATE PENTRU FARMACIILE CU CIRCUIT DESCHIS ( AMBULATORIU )</t>
  </si>
  <si>
    <t>SITUATIA PLATILOR EFECTUATE PENTRU FARMACIILE CU CIRCUIT INCHIS ( SPITALE )</t>
  </si>
  <si>
    <t xml:space="preserve">DETALIERE PLATI PE FURNIZORI </t>
  </si>
  <si>
    <t>DIFDECEMBRIE 2013</t>
  </si>
  <si>
    <t>MARTIE+APRILIE 2014</t>
  </si>
  <si>
    <t xml:space="preserve">  Vaslui, Str. Stefan cel Mare nr.131</t>
  </si>
  <si>
    <t>AUGUST 2014</t>
  </si>
  <si>
    <t>FACTURI BOLI RARE</t>
  </si>
  <si>
    <t>SEPTEMBRIE 2014</t>
  </si>
  <si>
    <t>ORTOPEDIE</t>
  </si>
  <si>
    <t>FACTURI ORTOPEDIE</t>
  </si>
  <si>
    <t>IULIE2014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</si>
</sst>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12">
    <font>
      <sz val="10"/>
      <name val="Arial"/>
      <family val="0"/>
    </font>
    <font>
      <b/>
      <sz val="12"/>
      <name val="Arial"/>
      <family val="0"/>
    </font>
    <font>
      <b/>
      <sz val="7.5"/>
      <name val="Arial"/>
      <family val="2"/>
    </font>
    <font>
      <i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8"/>
      <name val="Arial"/>
      <family val="0"/>
    </font>
    <font>
      <b/>
      <i/>
      <sz val="13"/>
      <name val="Times New Roman_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left" wrapText="1"/>
    </xf>
    <xf numFmtId="0" fontId="7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4" fontId="9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" fontId="11" fillId="0" borderId="10" xfId="0" applyNumberFormat="1" applyFont="1" applyBorder="1" applyAlignment="1">
      <alignment/>
    </xf>
    <xf numFmtId="4" fontId="11" fillId="2" borderId="9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4" fillId="0" borderId="10" xfId="2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49" fontId="4" fillId="0" borderId="16" xfId="20" applyNumberFormat="1" applyBorder="1" applyAlignment="1">
      <alignment horizontal="right" wrapText="1"/>
    </xf>
    <xf numFmtId="49" fontId="4" fillId="0" borderId="17" xfId="20" applyNumberFormat="1" applyBorder="1" applyAlignment="1">
      <alignment horizontal="right" wrapText="1"/>
    </xf>
    <xf numFmtId="49" fontId="4" fillId="0" borderId="17" xfId="20" applyNumberFormat="1" applyBorder="1" applyAlignment="1">
      <alignment horizontal="right" vertical="center" wrapText="1"/>
    </xf>
    <xf numFmtId="0" fontId="0" fillId="0" borderId="14" xfId="0" applyBorder="1" applyAlignment="1">
      <alignment horizontal="right"/>
    </xf>
    <xf numFmtId="49" fontId="4" fillId="0" borderId="17" xfId="20" applyNumberFormat="1" applyBorder="1" applyAlignment="1">
      <alignment horizontal="right" vertical="center"/>
    </xf>
    <xf numFmtId="49" fontId="4" fillId="0" borderId="17" xfId="20" applyNumberFormat="1" applyBorder="1" applyAlignment="1" quotePrefix="1">
      <alignment horizontal="right" vertical="center"/>
    </xf>
    <xf numFmtId="49" fontId="4" fillId="0" borderId="10" xfId="20" applyNumberFormat="1" applyBorder="1" applyAlignment="1" quotePrefix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n.ro/cjasvs/theme/cnas/js/ckeditor/filemanager/userfiles/PlatiFarmaciiLinks/PL_ian_2014.xls" TargetMode="External" /><Relationship Id="rId2" Type="http://schemas.openxmlformats.org/officeDocument/2006/relationships/hyperlink" Target="http://www.casan.ro/cjasvs/theme/cnas/js/ckeditor/filemanager/userfiles/PlatiFarmaciiLinks/PL_feb_2014.xls" TargetMode="External" /><Relationship Id="rId3" Type="http://schemas.openxmlformats.org/officeDocument/2006/relationships/hyperlink" Target="http://www.casan.ro/cjasvs/theme/cnas/js/ckeditor/filemanager/userfiles/PlatiFarmaciiLinks/PL_mar_2014.xls" TargetMode="External" /><Relationship Id="rId4" Type="http://schemas.openxmlformats.org/officeDocument/2006/relationships/hyperlink" Target="http://www.casan.ro/cjasvs/theme/cnas/js/ckeditor/filemanager/userfiles/PlatiFarmaciiLinks/PL_apr_2014.xls" TargetMode="External" /><Relationship Id="rId5" Type="http://schemas.openxmlformats.org/officeDocument/2006/relationships/hyperlink" Target="http://www.casan.ro/cjasvs/theme/cnas/js/ckeditor/filemanager/userfiles/PlatiFarmaciiLinks/PL_mai_2014.xls" TargetMode="External" /><Relationship Id="rId6" Type="http://schemas.openxmlformats.org/officeDocument/2006/relationships/hyperlink" Target="http://www.casan.ro/cjasvs/theme/cnas/js/ckeditor/filemanager/userfiles/PlatiFarmaciiLinks/PL_iun_2014.xls" TargetMode="External" /><Relationship Id="rId7" Type="http://schemas.openxmlformats.org/officeDocument/2006/relationships/hyperlink" Target="http://www.casan.ro/cjasvs/theme/cnas/js/ckeditor/filemanager/userfiles/PlatiFarmaciiLinks/PL_iul_2014.xls" TargetMode="External" /><Relationship Id="rId8" Type="http://schemas.openxmlformats.org/officeDocument/2006/relationships/hyperlink" Target="http://www.casan.ro/cjasvs/theme/cnas/js/ckeditor/filemanager/userfiles/PlatiFarmaciiLinks/PL_aug_2014.xls" TargetMode="External" /><Relationship Id="rId9" Type="http://schemas.openxmlformats.org/officeDocument/2006/relationships/hyperlink" Target="http://www.casan.ro/cjasvs/theme/cnas/js/ckeditor/filemanager/userfiles/PlatiFarmaciiLinks/PL_sep_2014.xls" TargetMode="External" /><Relationship Id="rId10" Type="http://schemas.openxmlformats.org/officeDocument/2006/relationships/hyperlink" Target="http://www.casan.ro/cjasvs/theme/cnas/js/ckeditor/filemanager/userfiles/PlatiFarmaciiLinks/PL_oct_2014.xls" TargetMode="External" /><Relationship Id="rId11" Type="http://schemas.openxmlformats.org/officeDocument/2006/relationships/hyperlink" Target="http://www.casan.ro/cjasvs/theme/cnas/js/ckeditor/filemanager/userfiles/PlatiFarmaciiLinks/PL_nov_2014.xls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7"/>
  <sheetViews>
    <sheetView tabSelected="1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4" sqref="A4"/>
    </sheetView>
  </sheetViews>
  <sheetFormatPr defaultColWidth="9.140625" defaultRowHeight="12.75"/>
  <cols>
    <col min="1" max="1" width="10.8515625" style="0" customWidth="1"/>
    <col min="2" max="2" width="11.7109375" style="0" bestFit="1" customWidth="1"/>
    <col min="3" max="3" width="10.8515625" style="0" bestFit="1" customWidth="1"/>
    <col min="4" max="4" width="10.00390625" style="0" customWidth="1"/>
    <col min="5" max="5" width="10.00390625" style="0" bestFit="1" customWidth="1"/>
    <col min="6" max="7" width="10.00390625" style="0" customWidth="1"/>
    <col min="8" max="8" width="18.00390625" style="0" customWidth="1"/>
    <col min="9" max="9" width="14.28125" style="0" customWidth="1"/>
    <col min="10" max="10" width="9.57421875" style="0" customWidth="1"/>
    <col min="11" max="11" width="14.7109375" style="0" customWidth="1"/>
    <col min="12" max="12" width="10.7109375" style="0" customWidth="1"/>
    <col min="13" max="13" width="9.57421875" style="0" customWidth="1"/>
  </cols>
  <sheetData>
    <row r="4" ht="17.25">
      <c r="B4" s="26" t="s">
        <v>23</v>
      </c>
    </row>
    <row r="5" ht="17.25">
      <c r="B5" s="27" t="s">
        <v>51</v>
      </c>
    </row>
    <row r="9" spans="1:2" ht="15.75">
      <c r="A9" s="1" t="s">
        <v>46</v>
      </c>
      <c r="B9" s="1"/>
    </row>
    <row r="10" spans="1:2" ht="12.75">
      <c r="A10" s="3"/>
      <c r="B10" s="3"/>
    </row>
    <row r="11" spans="1:8" ht="33" customHeight="1">
      <c r="A11" s="44" t="s">
        <v>0</v>
      </c>
      <c r="B11" s="6" t="s">
        <v>20</v>
      </c>
      <c r="C11" s="44" t="s">
        <v>15</v>
      </c>
      <c r="D11" s="44" t="s">
        <v>16</v>
      </c>
      <c r="E11" s="48" t="s">
        <v>17</v>
      </c>
      <c r="F11" s="10" t="s">
        <v>19</v>
      </c>
      <c r="G11" s="11" t="s">
        <v>18</v>
      </c>
      <c r="H11" s="42" t="s">
        <v>48</v>
      </c>
    </row>
    <row r="12" spans="1:8" ht="13.5" customHeight="1">
      <c r="A12" s="45"/>
      <c r="B12" s="7"/>
      <c r="C12" s="45"/>
      <c r="D12" s="45"/>
      <c r="E12" s="49"/>
      <c r="F12" s="9"/>
      <c r="G12" s="12" t="s">
        <v>21</v>
      </c>
      <c r="H12" s="43"/>
    </row>
    <row r="13" spans="1:13" ht="30" customHeight="1">
      <c r="A13" s="2" t="s">
        <v>1</v>
      </c>
      <c r="B13" s="13">
        <f aca="true" t="shared" si="0" ref="B13:B24">C13+D13+E13+F13</f>
        <v>1367430.77</v>
      </c>
      <c r="C13" s="5">
        <v>931000</v>
      </c>
      <c r="D13" s="5">
        <v>360430.77</v>
      </c>
      <c r="E13" s="5">
        <v>70000</v>
      </c>
      <c r="F13" s="8">
        <v>6000</v>
      </c>
      <c r="G13" s="14">
        <v>102000</v>
      </c>
      <c r="H13" s="53" t="s">
        <v>37</v>
      </c>
      <c r="M13" s="25"/>
    </row>
    <row r="14" spans="1:13" ht="12.75">
      <c r="A14" s="2" t="s">
        <v>2</v>
      </c>
      <c r="B14" s="13">
        <f t="shared" si="0"/>
        <v>1143000</v>
      </c>
      <c r="C14" s="5">
        <v>1051000</v>
      </c>
      <c r="D14" s="5">
        <v>0</v>
      </c>
      <c r="E14" s="5">
        <v>71000</v>
      </c>
      <c r="F14" s="2">
        <v>21000</v>
      </c>
      <c r="G14" s="13">
        <v>121000</v>
      </c>
      <c r="H14" s="54" t="s">
        <v>38</v>
      </c>
      <c r="L14" s="38"/>
      <c r="M14" s="25"/>
    </row>
    <row r="15" spans="1:13" ht="25.5">
      <c r="A15" s="2" t="s">
        <v>3</v>
      </c>
      <c r="B15" s="13">
        <f t="shared" si="0"/>
        <v>1879246.33</v>
      </c>
      <c r="C15" s="5">
        <v>1436000</v>
      </c>
      <c r="D15" s="5">
        <v>297246.33</v>
      </c>
      <c r="E15" s="5">
        <v>124000</v>
      </c>
      <c r="F15" s="2">
        <v>22000</v>
      </c>
      <c r="G15" s="13">
        <v>169000</v>
      </c>
      <c r="H15" s="54" t="s">
        <v>39</v>
      </c>
      <c r="L15" s="38"/>
      <c r="M15" s="25"/>
    </row>
    <row r="16" spans="1:13" ht="25.5">
      <c r="A16" s="2" t="s">
        <v>4</v>
      </c>
      <c r="B16" s="13">
        <f t="shared" si="0"/>
        <v>1297529.67</v>
      </c>
      <c r="C16" s="5">
        <v>495000</v>
      </c>
      <c r="D16" s="5">
        <v>802529.67</v>
      </c>
      <c r="E16" s="5">
        <v>0</v>
      </c>
      <c r="F16" s="5">
        <v>0</v>
      </c>
      <c r="G16" s="15">
        <v>45000</v>
      </c>
      <c r="H16" s="54" t="s">
        <v>40</v>
      </c>
      <c r="L16" s="38"/>
      <c r="M16" s="25"/>
    </row>
    <row r="17" spans="1:13" ht="12.75">
      <c r="A17" s="2" t="s">
        <v>5</v>
      </c>
      <c r="B17" s="13">
        <f t="shared" si="0"/>
        <v>1293078.1300000001</v>
      </c>
      <c r="C17" s="2">
        <v>880511.18</v>
      </c>
      <c r="D17" s="5">
        <v>328566.95</v>
      </c>
      <c r="E17" s="5">
        <v>73000</v>
      </c>
      <c r="F17" s="2">
        <v>11000</v>
      </c>
      <c r="G17" s="13">
        <v>100000</v>
      </c>
      <c r="H17" s="54" t="s">
        <v>41</v>
      </c>
      <c r="L17" s="38"/>
      <c r="M17" s="25"/>
    </row>
    <row r="18" spans="1:13" ht="12.75">
      <c r="A18" s="2" t="s">
        <v>6</v>
      </c>
      <c r="B18" s="13">
        <f t="shared" si="0"/>
        <v>1407775.32</v>
      </c>
      <c r="C18" s="5">
        <v>996000</v>
      </c>
      <c r="D18" s="5">
        <v>320775.32</v>
      </c>
      <c r="E18" s="5">
        <v>76000</v>
      </c>
      <c r="F18" s="2">
        <v>15000</v>
      </c>
      <c r="G18" s="15">
        <v>116000</v>
      </c>
      <c r="H18" s="54" t="s">
        <v>42</v>
      </c>
      <c r="L18" s="38"/>
      <c r="M18" s="25"/>
    </row>
    <row r="19" spans="1:13" ht="25.5" customHeight="1">
      <c r="A19" s="2" t="s">
        <v>7</v>
      </c>
      <c r="B19" s="13">
        <f t="shared" si="0"/>
        <v>1591670</v>
      </c>
      <c r="C19" s="5">
        <v>1136470</v>
      </c>
      <c r="D19" s="5">
        <v>368200</v>
      </c>
      <c r="E19" s="5">
        <v>70000</v>
      </c>
      <c r="F19" s="2">
        <v>17000</v>
      </c>
      <c r="G19" s="13">
        <v>125000</v>
      </c>
      <c r="H19" s="54" t="s">
        <v>43</v>
      </c>
      <c r="L19" s="38"/>
      <c r="M19" s="25"/>
    </row>
    <row r="20" spans="1:13" ht="22.5" customHeight="1">
      <c r="A20" s="2" t="s">
        <v>8</v>
      </c>
      <c r="B20" s="13">
        <f t="shared" si="0"/>
        <v>1343585.62</v>
      </c>
      <c r="C20" s="5">
        <v>911005.62</v>
      </c>
      <c r="D20" s="5">
        <v>343580</v>
      </c>
      <c r="E20" s="5">
        <v>71000</v>
      </c>
      <c r="F20" s="2">
        <v>18000</v>
      </c>
      <c r="G20" s="13">
        <v>107000</v>
      </c>
      <c r="H20" s="55" t="s">
        <v>44</v>
      </c>
      <c r="L20" s="38"/>
      <c r="M20" s="25"/>
    </row>
    <row r="21" spans="1:12" ht="18" customHeight="1">
      <c r="A21" s="2" t="s">
        <v>9</v>
      </c>
      <c r="B21" s="13">
        <f t="shared" si="0"/>
        <v>2960000</v>
      </c>
      <c r="C21" s="5">
        <v>2082000</v>
      </c>
      <c r="D21" s="5">
        <v>702000</v>
      </c>
      <c r="E21" s="5">
        <v>135000</v>
      </c>
      <c r="F21" s="5">
        <v>41000</v>
      </c>
      <c r="G21" s="13">
        <v>240000</v>
      </c>
      <c r="H21" s="57" t="s">
        <v>45</v>
      </c>
      <c r="I21" s="38"/>
      <c r="L21" s="38"/>
    </row>
    <row r="22" spans="1:12" ht="17.25" customHeight="1">
      <c r="A22" s="2" t="s">
        <v>10</v>
      </c>
      <c r="B22" s="13">
        <f t="shared" si="0"/>
        <v>1425210</v>
      </c>
      <c r="C22" s="5">
        <v>1005320</v>
      </c>
      <c r="D22" s="5">
        <v>343390</v>
      </c>
      <c r="E22" s="5">
        <v>57130</v>
      </c>
      <c r="F22" s="5">
        <v>19370</v>
      </c>
      <c r="G22" s="13">
        <v>125550</v>
      </c>
      <c r="H22" s="58" t="s">
        <v>52</v>
      </c>
      <c r="I22" s="38"/>
      <c r="L22" s="38"/>
    </row>
    <row r="23" spans="1:12" ht="16.5" customHeight="1">
      <c r="A23" s="2" t="s">
        <v>11</v>
      </c>
      <c r="B23" s="13">
        <f t="shared" si="0"/>
        <v>2949992.41</v>
      </c>
      <c r="C23" s="5">
        <v>2038930</v>
      </c>
      <c r="D23" s="5">
        <v>726172.41</v>
      </c>
      <c r="E23" s="5">
        <v>146770</v>
      </c>
      <c r="F23" s="5">
        <v>38120</v>
      </c>
      <c r="G23" s="13">
        <v>215250</v>
      </c>
      <c r="H23" s="58" t="s">
        <v>54</v>
      </c>
      <c r="I23" s="38"/>
      <c r="J23" s="38"/>
      <c r="L23" s="38"/>
    </row>
    <row r="24" spans="1:12" ht="18.75" customHeight="1">
      <c r="A24" s="2" t="s">
        <v>12</v>
      </c>
      <c r="B24" s="13">
        <f t="shared" si="0"/>
        <v>0</v>
      </c>
      <c r="C24" s="5"/>
      <c r="D24" s="5"/>
      <c r="E24" s="5"/>
      <c r="F24" s="5"/>
      <c r="G24" s="13"/>
      <c r="H24" s="4"/>
      <c r="J24" s="38"/>
      <c r="L24" s="38"/>
    </row>
    <row r="25" spans="1:12" ht="20.25">
      <c r="A25" s="2" t="s">
        <v>14</v>
      </c>
      <c r="B25" s="41">
        <f aca="true" t="shared" si="1" ref="B25:G25">SUM(B13:B24)</f>
        <v>18658518.25</v>
      </c>
      <c r="C25" s="41">
        <f t="shared" si="1"/>
        <v>12963236.8</v>
      </c>
      <c r="D25" s="41">
        <f t="shared" si="1"/>
        <v>4592891.45</v>
      </c>
      <c r="E25" s="41">
        <f t="shared" si="1"/>
        <v>893900</v>
      </c>
      <c r="F25" s="41">
        <f t="shared" si="1"/>
        <v>208490</v>
      </c>
      <c r="G25" s="41">
        <f t="shared" si="1"/>
        <v>1465800</v>
      </c>
      <c r="H25" s="56"/>
      <c r="J25" s="38"/>
      <c r="L25" s="38"/>
    </row>
    <row r="30" spans="1:2" ht="15.75">
      <c r="A30" s="1" t="s">
        <v>47</v>
      </c>
      <c r="B30" s="1"/>
    </row>
    <row r="33" spans="1:9" ht="32.25" customHeight="1">
      <c r="A33" s="44" t="s">
        <v>0</v>
      </c>
      <c r="B33" s="6" t="s">
        <v>20</v>
      </c>
      <c r="C33" s="46" t="s">
        <v>16</v>
      </c>
      <c r="D33" s="16" t="s">
        <v>22</v>
      </c>
      <c r="E33" s="22" t="s">
        <v>15</v>
      </c>
      <c r="F33" s="22" t="s">
        <v>19</v>
      </c>
      <c r="G33" s="22" t="s">
        <v>55</v>
      </c>
      <c r="H33" s="50" t="s">
        <v>13</v>
      </c>
      <c r="I33" s="50"/>
    </row>
    <row r="34" spans="1:9" ht="12" customHeight="1">
      <c r="A34" s="45"/>
      <c r="B34" s="7"/>
      <c r="C34" s="47"/>
      <c r="D34" s="17"/>
      <c r="E34" s="21"/>
      <c r="F34" s="21"/>
      <c r="G34" s="21"/>
      <c r="H34" s="50"/>
      <c r="I34" s="50"/>
    </row>
    <row r="35" spans="1:9" ht="12.75" customHeight="1">
      <c r="A35" s="2" t="s">
        <v>1</v>
      </c>
      <c r="B35" s="13">
        <f>C35+D35+E35</f>
        <v>140569.22999999998</v>
      </c>
      <c r="C35" s="5">
        <v>116569.23</v>
      </c>
      <c r="D35" s="18">
        <v>24000</v>
      </c>
      <c r="E35" s="23">
        <v>0</v>
      </c>
      <c r="F35" s="23">
        <v>0</v>
      </c>
      <c r="G35" s="23">
        <v>0</v>
      </c>
      <c r="H35" s="51" t="s">
        <v>37</v>
      </c>
      <c r="I35" s="51"/>
    </row>
    <row r="36" spans="1:9" ht="12.75" customHeight="1">
      <c r="A36" s="2" t="s">
        <v>2</v>
      </c>
      <c r="B36" s="13">
        <f aca="true" t="shared" si="2" ref="B36:B46">C36+D36+E36</f>
        <v>417000</v>
      </c>
      <c r="C36" s="5">
        <v>417000</v>
      </c>
      <c r="D36" s="19">
        <v>0</v>
      </c>
      <c r="E36" s="23">
        <v>0</v>
      </c>
      <c r="F36" s="23">
        <v>0</v>
      </c>
      <c r="G36" s="23">
        <v>0</v>
      </c>
      <c r="H36" s="51" t="s">
        <v>38</v>
      </c>
      <c r="I36" s="51"/>
    </row>
    <row r="37" spans="1:9" ht="12.75" customHeight="1">
      <c r="A37" s="2" t="s">
        <v>3</v>
      </c>
      <c r="B37" s="13">
        <f t="shared" si="2"/>
        <v>405753.67</v>
      </c>
      <c r="C37" s="5">
        <v>347753.67</v>
      </c>
      <c r="D37" s="19">
        <v>58000</v>
      </c>
      <c r="E37" s="23">
        <v>0</v>
      </c>
      <c r="F37" s="23">
        <v>0</v>
      </c>
      <c r="G37" s="23">
        <v>0</v>
      </c>
      <c r="H37" s="51" t="s">
        <v>39</v>
      </c>
      <c r="I37" s="51"/>
    </row>
    <row r="38" spans="1:9" ht="12.75" customHeight="1">
      <c r="A38" s="2" t="s">
        <v>4</v>
      </c>
      <c r="B38" s="13">
        <f t="shared" si="2"/>
        <v>448470.33</v>
      </c>
      <c r="C38" s="5">
        <v>330470.33</v>
      </c>
      <c r="D38" s="19">
        <v>118000</v>
      </c>
      <c r="E38" s="23">
        <v>0</v>
      </c>
      <c r="F38" s="23">
        <v>0</v>
      </c>
      <c r="G38" s="23">
        <v>0</v>
      </c>
      <c r="H38" s="51" t="s">
        <v>49</v>
      </c>
      <c r="I38" s="51"/>
    </row>
    <row r="39" spans="1:9" ht="12.75" customHeight="1">
      <c r="A39" s="2" t="s">
        <v>5</v>
      </c>
      <c r="B39" s="13">
        <f t="shared" si="2"/>
        <v>284921.87</v>
      </c>
      <c r="C39" s="2">
        <v>267433.05</v>
      </c>
      <c r="D39" s="19">
        <v>14000</v>
      </c>
      <c r="E39" s="23">
        <v>3488.82</v>
      </c>
      <c r="F39" s="23">
        <v>0</v>
      </c>
      <c r="G39" s="23">
        <v>0</v>
      </c>
      <c r="H39" s="51" t="s">
        <v>41</v>
      </c>
      <c r="I39" s="51"/>
    </row>
    <row r="40" spans="1:9" ht="12.75" customHeight="1">
      <c r="A40" s="2" t="s">
        <v>6</v>
      </c>
      <c r="B40" s="13">
        <f t="shared" si="2"/>
        <v>666224.68</v>
      </c>
      <c r="C40" s="5">
        <v>564224.68</v>
      </c>
      <c r="D40" s="19">
        <v>102000</v>
      </c>
      <c r="E40" s="23">
        <v>0</v>
      </c>
      <c r="F40" s="23">
        <v>0</v>
      </c>
      <c r="G40" s="23">
        <v>0</v>
      </c>
      <c r="H40" s="51" t="s">
        <v>50</v>
      </c>
      <c r="I40" s="51"/>
    </row>
    <row r="41" spans="1:9" ht="12.75">
      <c r="A41" s="2" t="s">
        <v>7</v>
      </c>
      <c r="B41" s="13">
        <f t="shared" si="2"/>
        <v>264324.38</v>
      </c>
      <c r="C41" s="5">
        <v>229800</v>
      </c>
      <c r="D41" s="19">
        <v>32000</v>
      </c>
      <c r="E41" s="23">
        <v>2524.38</v>
      </c>
      <c r="F41" s="23">
        <v>0</v>
      </c>
      <c r="G41" s="23">
        <v>0</v>
      </c>
      <c r="H41" s="51" t="s">
        <v>44</v>
      </c>
      <c r="I41" s="51"/>
    </row>
    <row r="42" spans="1:9" ht="12.75" customHeight="1">
      <c r="A42" s="2" t="s">
        <v>8</v>
      </c>
      <c r="B42" s="13">
        <f>C42+D42+E42</f>
        <v>592420</v>
      </c>
      <c r="C42" s="5">
        <v>515420</v>
      </c>
      <c r="D42" s="19">
        <v>77000</v>
      </c>
      <c r="E42" s="23">
        <v>0</v>
      </c>
      <c r="F42" s="23">
        <v>0</v>
      </c>
      <c r="G42" s="23">
        <v>0</v>
      </c>
      <c r="H42" s="51" t="s">
        <v>45</v>
      </c>
      <c r="I42" s="51"/>
    </row>
    <row r="43" spans="1:10" ht="12.75">
      <c r="A43" s="2" t="s">
        <v>9</v>
      </c>
      <c r="B43" s="13">
        <f>C43+D43+E43</f>
        <v>17000</v>
      </c>
      <c r="C43" s="5">
        <v>0</v>
      </c>
      <c r="D43" s="19">
        <v>17000</v>
      </c>
      <c r="E43" s="23">
        <v>0</v>
      </c>
      <c r="F43" s="23">
        <v>0</v>
      </c>
      <c r="G43" s="23">
        <v>0</v>
      </c>
      <c r="H43" s="51" t="s">
        <v>57</v>
      </c>
      <c r="I43" s="51"/>
      <c r="J43" s="38"/>
    </row>
    <row r="44" spans="1:10" ht="12.75">
      <c r="A44" s="2" t="s">
        <v>10</v>
      </c>
      <c r="B44" s="13">
        <f>C44+D44+E44+F44</f>
        <v>535490</v>
      </c>
      <c r="C44" s="5">
        <v>420420</v>
      </c>
      <c r="D44" s="19">
        <v>114770</v>
      </c>
      <c r="E44" s="23">
        <v>0</v>
      </c>
      <c r="F44" s="23">
        <v>300</v>
      </c>
      <c r="G44" s="23">
        <v>0</v>
      </c>
      <c r="H44" s="59" t="s">
        <v>52</v>
      </c>
      <c r="I44" s="51"/>
      <c r="J44" s="38"/>
    </row>
    <row r="45" spans="1:10" ht="12.75">
      <c r="A45" s="2" t="s">
        <v>11</v>
      </c>
      <c r="B45" s="13">
        <f t="shared" si="2"/>
        <v>886693.7999999999</v>
      </c>
      <c r="C45" s="5">
        <v>789827.59</v>
      </c>
      <c r="D45" s="19">
        <v>96866.21</v>
      </c>
      <c r="E45" s="23">
        <v>0</v>
      </c>
      <c r="F45" s="23">
        <v>0</v>
      </c>
      <c r="G45" s="23">
        <v>1000</v>
      </c>
      <c r="H45" s="59" t="s">
        <v>54</v>
      </c>
      <c r="I45" s="51"/>
      <c r="J45" s="38"/>
    </row>
    <row r="46" spans="1:9" ht="12.75">
      <c r="A46" s="2" t="s">
        <v>12</v>
      </c>
      <c r="B46" s="13">
        <f t="shared" si="2"/>
        <v>0</v>
      </c>
      <c r="C46" s="5"/>
      <c r="D46" s="19"/>
      <c r="E46" s="24"/>
      <c r="F46" s="24"/>
      <c r="G46" s="24"/>
      <c r="H46" s="50"/>
      <c r="I46" s="50"/>
    </row>
    <row r="47" spans="1:9" ht="20.25">
      <c r="A47" s="2" t="s">
        <v>14</v>
      </c>
      <c r="B47" s="41">
        <f>SUM(B35:B46)</f>
        <v>4658867.96</v>
      </c>
      <c r="C47" s="41">
        <f>SUM(C35:C46)</f>
        <v>3998918.55</v>
      </c>
      <c r="D47" s="40">
        <f>SUM(D35:D46)</f>
        <v>653636.21</v>
      </c>
      <c r="E47" s="39">
        <f>SUM(E35:E46)</f>
        <v>6013.200000000001</v>
      </c>
      <c r="F47" s="39">
        <f>SUM(F35:F46)</f>
        <v>300</v>
      </c>
      <c r="G47" s="39"/>
      <c r="H47" s="52"/>
      <c r="I47" s="52"/>
    </row>
  </sheetData>
  <mergeCells count="20">
    <mergeCell ref="H40:I40"/>
    <mergeCell ref="H41:I41"/>
    <mergeCell ref="H42:I42"/>
    <mergeCell ref="H47:I47"/>
    <mergeCell ref="H43:I43"/>
    <mergeCell ref="H44:I44"/>
    <mergeCell ref="H45:I45"/>
    <mergeCell ref="H46:I46"/>
    <mergeCell ref="H36:I36"/>
    <mergeCell ref="H37:I37"/>
    <mergeCell ref="H38:I38"/>
    <mergeCell ref="H39:I39"/>
    <mergeCell ref="D11:D12"/>
    <mergeCell ref="E11:E12"/>
    <mergeCell ref="H33:I34"/>
    <mergeCell ref="H35:I35"/>
    <mergeCell ref="A33:A34"/>
    <mergeCell ref="C33:C34"/>
    <mergeCell ref="A11:A12"/>
    <mergeCell ref="C11:C12"/>
  </mergeCells>
  <hyperlinks>
    <hyperlink ref="H13" r:id="rId1" display="OCTOMBRIE 2013"/>
    <hyperlink ref="H14" r:id="rId2" display="NOIEMBRIE 2013"/>
    <hyperlink ref="H15" r:id="rId3" display="PARTIAL DECEMBRIE 2013"/>
    <hyperlink ref="H16" r:id="rId4" display="DIF DECEMBRIE 2013"/>
    <hyperlink ref="H17" r:id="rId5" display="FEBRUARIE 2014"/>
    <hyperlink ref="H18" r:id="rId6" display="MARTIE 2014"/>
    <hyperlink ref="H19" r:id="rId7" display="APRILIE 2014"/>
    <hyperlink ref="H20" r:id="rId8" display="MAI 2014"/>
    <hyperlink ref="H21" r:id="rId9" display="IUNIE 2014"/>
    <hyperlink ref="H22" r:id="rId10" display="'AUGUST 2014"/>
    <hyperlink ref="H23" r:id="rId11" display="'SEPTEMBRIE 2014"/>
    <hyperlink ref="H43" location="'Detaliere plati-circuit inchis'!A168:C175" display="IULIE2014"/>
    <hyperlink ref="H42" location="'Detaliere plati-circuit inchis'!A149:C165" display="IUNIE 2014"/>
    <hyperlink ref="H41" location="'Detaliere plati-circuit inchis'!A122:C146" display="MAI 2014"/>
    <hyperlink ref="H40" location="'Detaliere plati-circuit inchis'!A103:C119" display="MARTIE+APRILIE 2014"/>
    <hyperlink ref="H39" location="'Detaliere plati-circuit inchis'!A76:C100" display="FEBRUARIE 2014"/>
    <hyperlink ref="H38" location="'Detaliere plati-circuit inchis'!A57:C73" display="DIFDECEMBRIE 2013"/>
    <hyperlink ref="H37" location="'Detaliere plati-circuit inchis'!A38:C54" display="PARTIAL DECEMBRIE 2013"/>
    <hyperlink ref="H36" location="'Detaliere plati-circuit inchis'!A27:C35" display="NOIEMBRIE 2013"/>
    <hyperlink ref="H35" location="'Detaliere plati-circuit inchis'!A7:C24" display="OCTOMBRIE 2013"/>
    <hyperlink ref="H44:I44" location="'Detaliere plati-circuit inchis'!A179:C203" display="'AUGUST 2014"/>
    <hyperlink ref="H45:I45" location="'Detaliere plati-circuit inchis'!A207:C231" display="SEPTEMBRIE 2014"/>
  </hyperlinks>
  <printOptions/>
  <pageMargins left="0.35" right="0.2" top="0.25" bottom="0.19" header="0.22" footer="0.19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31"/>
  <sheetViews>
    <sheetView workbookViewId="0" topLeftCell="A183">
      <selection activeCell="A207" sqref="A207:C231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36</v>
      </c>
      <c r="C3" s="1"/>
    </row>
    <row r="4" ht="18">
      <c r="C4" s="29" t="s">
        <v>24</v>
      </c>
    </row>
    <row r="7" ht="12.75">
      <c r="B7" s="30" t="s">
        <v>1</v>
      </c>
    </row>
    <row r="9" ht="12.75">
      <c r="B9" t="s">
        <v>25</v>
      </c>
    </row>
    <row r="12" spans="1:3" ht="12.75">
      <c r="A12" s="31" t="s">
        <v>26</v>
      </c>
      <c r="B12" s="35" t="s">
        <v>28</v>
      </c>
      <c r="C12" s="32" t="s">
        <v>30</v>
      </c>
    </row>
    <row r="13" spans="1:3" ht="12.75">
      <c r="A13" s="33" t="s">
        <v>27</v>
      </c>
      <c r="B13" s="36" t="s">
        <v>29</v>
      </c>
      <c r="C13" s="34" t="s">
        <v>29</v>
      </c>
    </row>
    <row r="14" spans="1:3" ht="12.75">
      <c r="A14" s="20">
        <v>1</v>
      </c>
      <c r="B14" s="20" t="s">
        <v>31</v>
      </c>
      <c r="C14" s="24">
        <v>65113.04</v>
      </c>
    </row>
    <row r="15" spans="1:3" ht="12.75">
      <c r="A15" s="20">
        <v>2</v>
      </c>
      <c r="B15" s="20" t="s">
        <v>32</v>
      </c>
      <c r="C15" s="24">
        <v>51456.19</v>
      </c>
    </row>
    <row r="16" spans="1:3" ht="12.75">
      <c r="A16" s="20"/>
      <c r="B16" s="20" t="s">
        <v>33</v>
      </c>
      <c r="C16" s="37">
        <f>SUM(C14:C15)</f>
        <v>116569.23000000001</v>
      </c>
    </row>
    <row r="19" ht="12.75">
      <c r="B19" t="s">
        <v>34</v>
      </c>
    </row>
    <row r="21" spans="1:3" ht="12.75">
      <c r="A21" s="31" t="s">
        <v>26</v>
      </c>
      <c r="B21" s="35" t="s">
        <v>28</v>
      </c>
      <c r="C21" s="32" t="s">
        <v>30</v>
      </c>
    </row>
    <row r="22" spans="1:3" ht="12.75">
      <c r="A22" s="33" t="s">
        <v>27</v>
      </c>
      <c r="B22" s="36" t="s">
        <v>29</v>
      </c>
      <c r="C22" s="34" t="s">
        <v>29</v>
      </c>
    </row>
    <row r="23" spans="1:3" ht="12.75">
      <c r="A23" s="20">
        <v>1</v>
      </c>
      <c r="B23" s="20" t="s">
        <v>31</v>
      </c>
      <c r="C23" s="24">
        <v>24000</v>
      </c>
    </row>
    <row r="24" spans="1:3" ht="12.75">
      <c r="A24" s="20"/>
      <c r="B24" s="20" t="s">
        <v>33</v>
      </c>
      <c r="C24" s="37">
        <f>SUM(C23:C23)</f>
        <v>24000</v>
      </c>
    </row>
    <row r="27" ht="12.75">
      <c r="B27" s="28" t="s">
        <v>2</v>
      </c>
    </row>
    <row r="29" ht="12.75">
      <c r="B29" t="s">
        <v>25</v>
      </c>
    </row>
    <row r="31" spans="1:3" ht="12.75">
      <c r="A31" s="31" t="s">
        <v>26</v>
      </c>
      <c r="B31" s="35" t="s">
        <v>28</v>
      </c>
      <c r="C31" s="32" t="s">
        <v>30</v>
      </c>
    </row>
    <row r="32" spans="1:3" ht="12.75">
      <c r="A32" s="33" t="s">
        <v>27</v>
      </c>
      <c r="B32" s="36" t="s">
        <v>29</v>
      </c>
      <c r="C32" s="34" t="s">
        <v>29</v>
      </c>
    </row>
    <row r="33" spans="1:3" ht="12.75">
      <c r="A33" s="20">
        <v>1</v>
      </c>
      <c r="B33" s="20" t="s">
        <v>31</v>
      </c>
      <c r="C33" s="24">
        <v>136824.3</v>
      </c>
    </row>
    <row r="34" spans="1:3" ht="12.75">
      <c r="A34" s="20">
        <v>2</v>
      </c>
      <c r="B34" s="20" t="s">
        <v>32</v>
      </c>
      <c r="C34" s="24">
        <v>280175.7</v>
      </c>
    </row>
    <row r="35" spans="1:3" ht="12.75">
      <c r="A35" s="20"/>
      <c r="B35" s="20" t="s">
        <v>33</v>
      </c>
      <c r="C35" s="37">
        <f>SUM(C33:C34)</f>
        <v>417000</v>
      </c>
    </row>
    <row r="38" ht="12.75">
      <c r="B38" s="28" t="s">
        <v>3</v>
      </c>
    </row>
    <row r="40" ht="12.75">
      <c r="B40" t="s">
        <v>25</v>
      </c>
    </row>
    <row r="42" spans="1:3" ht="12.75">
      <c r="A42" s="31" t="s">
        <v>26</v>
      </c>
      <c r="B42" s="35" t="s">
        <v>28</v>
      </c>
      <c r="C42" s="32" t="s">
        <v>30</v>
      </c>
    </row>
    <row r="43" spans="1:3" ht="12.75">
      <c r="A43" s="33" t="s">
        <v>27</v>
      </c>
      <c r="B43" s="36" t="s">
        <v>29</v>
      </c>
      <c r="C43" s="34" t="s">
        <v>29</v>
      </c>
    </row>
    <row r="44" spans="1:3" ht="12.75">
      <c r="A44" s="20">
        <v>1</v>
      </c>
      <c r="B44" s="20" t="s">
        <v>31</v>
      </c>
      <c r="C44" s="24">
        <v>125104</v>
      </c>
    </row>
    <row r="45" spans="1:3" ht="12.75">
      <c r="A45" s="20">
        <v>2</v>
      </c>
      <c r="B45" s="20" t="s">
        <v>32</v>
      </c>
      <c r="C45" s="24">
        <v>222649.67</v>
      </c>
    </row>
    <row r="46" spans="1:3" ht="12.75">
      <c r="A46" s="20"/>
      <c r="B46" s="20" t="s">
        <v>33</v>
      </c>
      <c r="C46" s="37">
        <f>SUM(C44:C45)</f>
        <v>347753.67000000004</v>
      </c>
    </row>
    <row r="49" ht="12.75">
      <c r="B49" t="s">
        <v>34</v>
      </c>
    </row>
    <row r="51" spans="1:3" ht="12.75">
      <c r="A51" s="31" t="s">
        <v>26</v>
      </c>
      <c r="B51" s="35" t="s">
        <v>28</v>
      </c>
      <c r="C51" s="32" t="s">
        <v>30</v>
      </c>
    </row>
    <row r="52" spans="1:3" ht="12.75">
      <c r="A52" s="33" t="s">
        <v>27</v>
      </c>
      <c r="B52" s="36" t="s">
        <v>29</v>
      </c>
      <c r="C52" s="34" t="s">
        <v>29</v>
      </c>
    </row>
    <row r="53" spans="1:3" ht="12.75">
      <c r="A53" s="20">
        <v>1</v>
      </c>
      <c r="B53" s="20" t="s">
        <v>31</v>
      </c>
      <c r="C53" s="24">
        <v>58000</v>
      </c>
    </row>
    <row r="54" spans="1:3" ht="12.75">
      <c r="A54" s="20"/>
      <c r="B54" s="20" t="s">
        <v>33</v>
      </c>
      <c r="C54" s="37">
        <f>SUM(C53:C53)</f>
        <v>58000</v>
      </c>
    </row>
    <row r="57" ht="12.75">
      <c r="B57" s="28" t="s">
        <v>4</v>
      </c>
    </row>
    <row r="59" ht="12.75">
      <c r="B59" t="s">
        <v>25</v>
      </c>
    </row>
    <row r="61" spans="1:3" ht="12.75">
      <c r="A61" s="31" t="s">
        <v>26</v>
      </c>
      <c r="B61" s="35" t="s">
        <v>28</v>
      </c>
      <c r="C61" s="32" t="s">
        <v>30</v>
      </c>
    </row>
    <row r="62" spans="1:3" ht="12.75">
      <c r="A62" s="33" t="s">
        <v>27</v>
      </c>
      <c r="B62" s="36" t="s">
        <v>29</v>
      </c>
      <c r="C62" s="34" t="s">
        <v>29</v>
      </c>
    </row>
    <row r="63" spans="1:3" ht="12.75">
      <c r="A63" s="20">
        <v>1</v>
      </c>
      <c r="B63" s="20" t="s">
        <v>31</v>
      </c>
      <c r="C63" s="24">
        <v>122115.65</v>
      </c>
    </row>
    <row r="64" spans="1:3" ht="12.75">
      <c r="A64" s="20">
        <v>2</v>
      </c>
      <c r="B64" s="20" t="s">
        <v>32</v>
      </c>
      <c r="C64" s="24">
        <v>208354.68</v>
      </c>
    </row>
    <row r="65" spans="1:3" ht="12.75">
      <c r="A65" s="20"/>
      <c r="B65" s="20" t="s">
        <v>33</v>
      </c>
      <c r="C65" s="37">
        <f>SUM(C63:C64)</f>
        <v>330470.32999999996</v>
      </c>
    </row>
    <row r="68" ht="12.75">
      <c r="B68" t="s">
        <v>34</v>
      </c>
    </row>
    <row r="70" spans="1:3" ht="12.75">
      <c r="A70" s="31" t="s">
        <v>26</v>
      </c>
      <c r="B70" s="35" t="s">
        <v>28</v>
      </c>
      <c r="C70" s="32" t="s">
        <v>30</v>
      </c>
    </row>
    <row r="71" spans="1:3" ht="12.75">
      <c r="A71" s="33" t="s">
        <v>27</v>
      </c>
      <c r="B71" s="36" t="s">
        <v>29</v>
      </c>
      <c r="C71" s="34" t="s">
        <v>29</v>
      </c>
    </row>
    <row r="72" spans="1:3" ht="12.75">
      <c r="A72" s="20">
        <v>1</v>
      </c>
      <c r="B72" s="20" t="s">
        <v>31</v>
      </c>
      <c r="C72" s="24">
        <v>118000</v>
      </c>
    </row>
    <row r="73" spans="1:3" ht="12.75">
      <c r="A73" s="20"/>
      <c r="B73" s="20" t="s">
        <v>33</v>
      </c>
      <c r="C73" s="37">
        <f>SUM(C72:C72)</f>
        <v>118000</v>
      </c>
    </row>
    <row r="76" ht="12.75">
      <c r="B76" s="28" t="s">
        <v>5</v>
      </c>
    </row>
    <row r="78" ht="12.75">
      <c r="B78" t="s">
        <v>25</v>
      </c>
    </row>
    <row r="80" spans="1:3" ht="12.75">
      <c r="A80" s="31" t="s">
        <v>26</v>
      </c>
      <c r="B80" s="35" t="s">
        <v>28</v>
      </c>
      <c r="C80" s="32" t="s">
        <v>30</v>
      </c>
    </row>
    <row r="81" spans="1:3" ht="12.75">
      <c r="A81" s="33" t="s">
        <v>27</v>
      </c>
      <c r="B81" s="36" t="s">
        <v>29</v>
      </c>
      <c r="C81" s="34" t="s">
        <v>29</v>
      </c>
    </row>
    <row r="82" spans="1:3" ht="12.75">
      <c r="A82" s="20">
        <v>1</v>
      </c>
      <c r="B82" s="20" t="s">
        <v>31</v>
      </c>
      <c r="C82" s="24">
        <v>141666.5</v>
      </c>
    </row>
    <row r="83" spans="1:3" ht="12.75">
      <c r="A83" s="20">
        <v>2</v>
      </c>
      <c r="B83" s="20" t="s">
        <v>32</v>
      </c>
      <c r="C83" s="24">
        <v>125766.55</v>
      </c>
    </row>
    <row r="84" spans="1:3" ht="12.75">
      <c r="A84" s="20"/>
      <c r="B84" s="20" t="s">
        <v>33</v>
      </c>
      <c r="C84" s="37">
        <f>SUM(C82:C83)</f>
        <v>267433.05</v>
      </c>
    </row>
    <row r="87" ht="12.75">
      <c r="B87" t="s">
        <v>34</v>
      </c>
    </row>
    <row r="89" spans="1:3" ht="12.75">
      <c r="A89" s="31" t="s">
        <v>26</v>
      </c>
      <c r="B89" s="35" t="s">
        <v>28</v>
      </c>
      <c r="C89" s="32" t="s">
        <v>30</v>
      </c>
    </row>
    <row r="90" spans="1:3" ht="12.75">
      <c r="A90" s="33" t="s">
        <v>27</v>
      </c>
      <c r="B90" s="36" t="s">
        <v>29</v>
      </c>
      <c r="C90" s="34" t="s">
        <v>29</v>
      </c>
    </row>
    <row r="91" spans="1:3" ht="12.75">
      <c r="A91" s="20">
        <v>1</v>
      </c>
      <c r="B91" s="20" t="s">
        <v>31</v>
      </c>
      <c r="C91" s="24">
        <v>14000</v>
      </c>
    </row>
    <row r="92" spans="1:3" ht="12.75">
      <c r="A92" s="20"/>
      <c r="B92" s="20" t="s">
        <v>33</v>
      </c>
      <c r="C92" s="37">
        <f>SUM(C91:C91)</f>
        <v>14000</v>
      </c>
    </row>
    <row r="95" ht="12.75">
      <c r="B95" t="s">
        <v>35</v>
      </c>
    </row>
    <row r="97" spans="1:3" ht="12.75">
      <c r="A97" s="31" t="s">
        <v>26</v>
      </c>
      <c r="B97" s="35" t="s">
        <v>28</v>
      </c>
      <c r="C97" s="32" t="s">
        <v>30</v>
      </c>
    </row>
    <row r="98" spans="1:3" ht="12.75">
      <c r="A98" s="33" t="s">
        <v>27</v>
      </c>
      <c r="B98" s="36" t="s">
        <v>29</v>
      </c>
      <c r="C98" s="34" t="s">
        <v>29</v>
      </c>
    </row>
    <row r="99" spans="1:3" ht="12.75">
      <c r="A99" s="20">
        <v>1</v>
      </c>
      <c r="B99" s="20" t="s">
        <v>31</v>
      </c>
      <c r="C99" s="24">
        <v>3488.82</v>
      </c>
    </row>
    <row r="100" spans="1:3" ht="12.75">
      <c r="A100" s="20"/>
      <c r="B100" s="20" t="s">
        <v>33</v>
      </c>
      <c r="C100" s="37">
        <f>SUM(C99:C99)</f>
        <v>3488.82</v>
      </c>
    </row>
    <row r="102" ht="12.75">
      <c r="C102" s="25"/>
    </row>
    <row r="103" ht="12.75">
      <c r="B103" s="28" t="s">
        <v>6</v>
      </c>
    </row>
    <row r="105" ht="12.75">
      <c r="B105" t="s">
        <v>25</v>
      </c>
    </row>
    <row r="107" spans="1:3" ht="12.75">
      <c r="A107" s="31" t="s">
        <v>26</v>
      </c>
      <c r="B107" s="35" t="s">
        <v>28</v>
      </c>
      <c r="C107" s="32" t="s">
        <v>30</v>
      </c>
    </row>
    <row r="108" spans="1:3" ht="12.75">
      <c r="A108" s="33" t="s">
        <v>27</v>
      </c>
      <c r="B108" s="36" t="s">
        <v>29</v>
      </c>
      <c r="C108" s="34" t="s">
        <v>29</v>
      </c>
    </row>
    <row r="109" spans="1:3" ht="12.75">
      <c r="A109" s="20">
        <v>1</v>
      </c>
      <c r="B109" s="20" t="s">
        <v>31</v>
      </c>
      <c r="C109" s="24">
        <v>197710.23</v>
      </c>
    </row>
    <row r="110" spans="1:3" ht="12.75">
      <c r="A110" s="20">
        <v>2</v>
      </c>
      <c r="B110" s="20" t="s">
        <v>32</v>
      </c>
      <c r="C110" s="24">
        <v>366514.45</v>
      </c>
    </row>
    <row r="111" spans="1:3" ht="12.75">
      <c r="A111" s="20"/>
      <c r="B111" s="20" t="s">
        <v>33</v>
      </c>
      <c r="C111" s="37">
        <f>SUM(C109:C110)</f>
        <v>564224.68</v>
      </c>
    </row>
    <row r="114" ht="12.75">
      <c r="B114" t="s">
        <v>34</v>
      </c>
    </row>
    <row r="116" spans="1:3" ht="12.75">
      <c r="A116" s="31" t="s">
        <v>26</v>
      </c>
      <c r="B116" s="35" t="s">
        <v>28</v>
      </c>
      <c r="C116" s="32" t="s">
        <v>30</v>
      </c>
    </row>
    <row r="117" spans="1:3" ht="12.75">
      <c r="A117" s="33" t="s">
        <v>27</v>
      </c>
      <c r="B117" s="36" t="s">
        <v>29</v>
      </c>
      <c r="C117" s="34" t="s">
        <v>29</v>
      </c>
    </row>
    <row r="118" spans="1:3" ht="12.75">
      <c r="A118" s="20">
        <v>1</v>
      </c>
      <c r="B118" s="20" t="s">
        <v>31</v>
      </c>
      <c r="C118" s="24">
        <v>102000</v>
      </c>
    </row>
    <row r="119" spans="1:3" ht="12.75">
      <c r="A119" s="20"/>
      <c r="B119" s="20" t="s">
        <v>33</v>
      </c>
      <c r="C119" s="37">
        <f>SUM(C118:C118)</f>
        <v>102000</v>
      </c>
    </row>
    <row r="122" ht="12.75">
      <c r="B122" s="28" t="s">
        <v>7</v>
      </c>
    </row>
    <row r="124" ht="12.75">
      <c r="B124" t="s">
        <v>25</v>
      </c>
    </row>
    <row r="126" spans="1:3" ht="12.75">
      <c r="A126" s="31" t="s">
        <v>26</v>
      </c>
      <c r="B126" s="35" t="s">
        <v>28</v>
      </c>
      <c r="C126" s="32" t="s">
        <v>30</v>
      </c>
    </row>
    <row r="127" spans="1:3" ht="12.75">
      <c r="A127" s="33" t="s">
        <v>27</v>
      </c>
      <c r="B127" s="36" t="s">
        <v>29</v>
      </c>
      <c r="C127" s="34" t="s">
        <v>29</v>
      </c>
    </row>
    <row r="128" spans="1:3" ht="12.75">
      <c r="A128" s="20">
        <v>1</v>
      </c>
      <c r="B128" s="20" t="s">
        <v>31</v>
      </c>
      <c r="C128" s="24">
        <v>155352.62</v>
      </c>
    </row>
    <row r="129" spans="1:3" ht="12.75">
      <c r="A129" s="20">
        <v>2</v>
      </c>
      <c r="B129" s="20" t="s">
        <v>32</v>
      </c>
      <c r="C129" s="24">
        <v>74447.38</v>
      </c>
    </row>
    <row r="130" spans="1:3" ht="12.75">
      <c r="A130" s="20"/>
      <c r="B130" s="20" t="s">
        <v>33</v>
      </c>
      <c r="C130" s="37">
        <f>SUM(C128:C129)</f>
        <v>229800</v>
      </c>
    </row>
    <row r="133" ht="12.75">
      <c r="B133" t="s">
        <v>34</v>
      </c>
    </row>
    <row r="135" spans="1:3" ht="12.75">
      <c r="A135" s="31" t="s">
        <v>26</v>
      </c>
      <c r="B135" s="35" t="s">
        <v>28</v>
      </c>
      <c r="C135" s="32" t="s">
        <v>30</v>
      </c>
    </row>
    <row r="136" spans="1:3" ht="12.75">
      <c r="A136" s="33" t="s">
        <v>27</v>
      </c>
      <c r="B136" s="36" t="s">
        <v>29</v>
      </c>
      <c r="C136" s="34" t="s">
        <v>29</v>
      </c>
    </row>
    <row r="137" spans="1:3" ht="12.75">
      <c r="A137" s="20">
        <v>1</v>
      </c>
      <c r="B137" s="20" t="s">
        <v>31</v>
      </c>
      <c r="C137" s="24">
        <v>32000</v>
      </c>
    </row>
    <row r="138" spans="1:3" ht="12.75">
      <c r="A138" s="20"/>
      <c r="B138" s="20" t="s">
        <v>33</v>
      </c>
      <c r="C138" s="37">
        <f>SUM(C137:C137)</f>
        <v>32000</v>
      </c>
    </row>
    <row r="141" ht="12.75">
      <c r="B141" t="s">
        <v>35</v>
      </c>
    </row>
    <row r="143" spans="1:3" ht="12.75">
      <c r="A143" s="31" t="s">
        <v>26</v>
      </c>
      <c r="B143" s="35" t="s">
        <v>28</v>
      </c>
      <c r="C143" s="32" t="s">
        <v>30</v>
      </c>
    </row>
    <row r="144" spans="1:3" ht="12.75">
      <c r="A144" s="33" t="s">
        <v>27</v>
      </c>
      <c r="B144" s="36" t="s">
        <v>29</v>
      </c>
      <c r="C144" s="34" t="s">
        <v>29</v>
      </c>
    </row>
    <row r="145" spans="1:3" ht="12.75">
      <c r="A145" s="20">
        <v>1</v>
      </c>
      <c r="B145" s="20" t="s">
        <v>31</v>
      </c>
      <c r="C145" s="24">
        <v>2524.38</v>
      </c>
    </row>
    <row r="146" spans="1:3" ht="12.75">
      <c r="A146" s="20"/>
      <c r="B146" s="20" t="s">
        <v>33</v>
      </c>
      <c r="C146" s="37">
        <f>SUM(C145:C145)</f>
        <v>2524.38</v>
      </c>
    </row>
    <row r="149" ht="12.75">
      <c r="B149" s="28" t="s">
        <v>8</v>
      </c>
    </row>
    <row r="151" ht="12.75">
      <c r="B151" t="s">
        <v>25</v>
      </c>
    </row>
    <row r="153" spans="1:3" ht="12.75">
      <c r="A153" s="31" t="s">
        <v>26</v>
      </c>
      <c r="B153" s="35" t="s">
        <v>28</v>
      </c>
      <c r="C153" s="32" t="s">
        <v>30</v>
      </c>
    </row>
    <row r="154" spans="1:3" ht="12.75">
      <c r="A154" s="33" t="s">
        <v>27</v>
      </c>
      <c r="B154" s="36" t="s">
        <v>29</v>
      </c>
      <c r="C154" s="34" t="s">
        <v>29</v>
      </c>
    </row>
    <row r="155" spans="1:3" ht="12.75">
      <c r="A155" s="20">
        <v>1</v>
      </c>
      <c r="B155" s="20" t="s">
        <v>31</v>
      </c>
      <c r="C155" s="24">
        <v>337903.48</v>
      </c>
    </row>
    <row r="156" spans="1:3" ht="12.75">
      <c r="A156" s="20">
        <v>2</v>
      </c>
      <c r="B156" s="20" t="s">
        <v>32</v>
      </c>
      <c r="C156" s="24">
        <v>177516.52</v>
      </c>
    </row>
    <row r="157" spans="1:3" ht="12.75">
      <c r="A157" s="20"/>
      <c r="B157" s="20" t="s">
        <v>33</v>
      </c>
      <c r="C157" s="37">
        <f>SUM(C155:C156)</f>
        <v>515420</v>
      </c>
    </row>
    <row r="160" ht="12.75">
      <c r="B160" t="s">
        <v>34</v>
      </c>
    </row>
    <row r="162" spans="1:3" ht="12.75">
      <c r="A162" s="31" t="s">
        <v>26</v>
      </c>
      <c r="B162" s="35" t="s">
        <v>28</v>
      </c>
      <c r="C162" s="32" t="s">
        <v>30</v>
      </c>
    </row>
    <row r="163" spans="1:3" ht="12.75">
      <c r="A163" s="33" t="s">
        <v>27</v>
      </c>
      <c r="B163" s="36" t="s">
        <v>29</v>
      </c>
      <c r="C163" s="34" t="s">
        <v>29</v>
      </c>
    </row>
    <row r="164" spans="1:3" ht="12.75">
      <c r="A164" s="20">
        <v>1</v>
      </c>
      <c r="B164" s="20" t="s">
        <v>31</v>
      </c>
      <c r="C164" s="24">
        <v>77000</v>
      </c>
    </row>
    <row r="165" spans="1:3" ht="12.75">
      <c r="A165" s="20"/>
      <c r="B165" s="20" t="s">
        <v>33</v>
      </c>
      <c r="C165" s="37">
        <f>SUM(C164:C164)</f>
        <v>77000</v>
      </c>
    </row>
    <row r="168" ht="12.75">
      <c r="B168" s="28" t="s">
        <v>9</v>
      </c>
    </row>
    <row r="170" ht="12.75">
      <c r="B170" t="s">
        <v>34</v>
      </c>
    </row>
    <row r="172" spans="1:3" ht="12.75">
      <c r="A172" s="31" t="s">
        <v>26</v>
      </c>
      <c r="B172" s="35" t="s">
        <v>28</v>
      </c>
      <c r="C172" s="32" t="s">
        <v>30</v>
      </c>
    </row>
    <row r="173" spans="1:3" ht="12.75">
      <c r="A173" s="33" t="s">
        <v>27</v>
      </c>
      <c r="B173" s="36" t="s">
        <v>29</v>
      </c>
      <c r="C173" s="34" t="s">
        <v>29</v>
      </c>
    </row>
    <row r="174" spans="1:3" ht="12.75">
      <c r="A174" s="20">
        <v>1</v>
      </c>
      <c r="B174" s="20" t="s">
        <v>31</v>
      </c>
      <c r="C174" s="24">
        <v>17000</v>
      </c>
    </row>
    <row r="175" spans="1:3" ht="12.75">
      <c r="A175" s="20"/>
      <c r="B175" s="20" t="s">
        <v>33</v>
      </c>
      <c r="C175" s="37">
        <f>SUM(C174:C174)</f>
        <v>17000</v>
      </c>
    </row>
    <row r="179" ht="12.75">
      <c r="B179" s="28" t="s">
        <v>10</v>
      </c>
    </row>
    <row r="181" ht="12.75">
      <c r="B181" t="s">
        <v>25</v>
      </c>
    </row>
    <row r="183" spans="1:3" ht="12.75">
      <c r="A183" s="31" t="s">
        <v>26</v>
      </c>
      <c r="B183" s="35" t="s">
        <v>28</v>
      </c>
      <c r="C183" s="32" t="s">
        <v>30</v>
      </c>
    </row>
    <row r="184" spans="1:3" ht="12.75">
      <c r="A184" s="33" t="s">
        <v>27</v>
      </c>
      <c r="B184" s="36" t="s">
        <v>29</v>
      </c>
      <c r="C184" s="34" t="s">
        <v>29</v>
      </c>
    </row>
    <row r="185" spans="1:3" ht="12.75">
      <c r="A185" s="20">
        <v>1</v>
      </c>
      <c r="B185" s="20" t="s">
        <v>31</v>
      </c>
      <c r="C185" s="24">
        <v>171476.31</v>
      </c>
    </row>
    <row r="186" spans="1:3" ht="12.75">
      <c r="A186" s="20">
        <v>2</v>
      </c>
      <c r="B186" s="20" t="s">
        <v>32</v>
      </c>
      <c r="C186" s="24">
        <v>248943.69</v>
      </c>
    </row>
    <row r="187" spans="1:3" ht="12.75">
      <c r="A187" s="20"/>
      <c r="B187" s="20" t="s">
        <v>33</v>
      </c>
      <c r="C187" s="37">
        <f>SUM(C185:C186)</f>
        <v>420420</v>
      </c>
    </row>
    <row r="190" ht="12.75">
      <c r="B190" t="s">
        <v>34</v>
      </c>
    </row>
    <row r="192" spans="1:3" ht="12.75">
      <c r="A192" s="31" t="s">
        <v>26</v>
      </c>
      <c r="B192" s="35" t="s">
        <v>28</v>
      </c>
      <c r="C192" s="32" t="s">
        <v>30</v>
      </c>
    </row>
    <row r="193" spans="1:3" ht="12.75">
      <c r="A193" s="33" t="s">
        <v>27</v>
      </c>
      <c r="B193" s="36" t="s">
        <v>29</v>
      </c>
      <c r="C193" s="34" t="s">
        <v>29</v>
      </c>
    </row>
    <row r="194" spans="1:3" ht="12.75">
      <c r="A194" s="20">
        <v>1</v>
      </c>
      <c r="B194" s="20" t="s">
        <v>31</v>
      </c>
      <c r="C194" s="24">
        <v>114770</v>
      </c>
    </row>
    <row r="195" spans="1:3" ht="12.75">
      <c r="A195" s="20"/>
      <c r="B195" s="20" t="s">
        <v>33</v>
      </c>
      <c r="C195" s="37">
        <f>SUM(C194:C194)</f>
        <v>114770</v>
      </c>
    </row>
    <row r="198" ht="12.75">
      <c r="B198" t="s">
        <v>53</v>
      </c>
    </row>
    <row r="200" spans="1:3" ht="12.75">
      <c r="A200" s="31" t="s">
        <v>26</v>
      </c>
      <c r="B200" s="35" t="s">
        <v>28</v>
      </c>
      <c r="C200" s="32" t="s">
        <v>30</v>
      </c>
    </row>
    <row r="201" spans="1:3" ht="12.75">
      <c r="A201" s="33" t="s">
        <v>27</v>
      </c>
      <c r="B201" s="36" t="s">
        <v>29</v>
      </c>
      <c r="C201" s="34" t="s">
        <v>29</v>
      </c>
    </row>
    <row r="202" spans="1:3" ht="12.75">
      <c r="A202" s="20">
        <v>1</v>
      </c>
      <c r="B202" s="20" t="s">
        <v>31</v>
      </c>
      <c r="C202" s="24">
        <v>300</v>
      </c>
    </row>
    <row r="203" spans="1:3" ht="12.75">
      <c r="A203" s="20"/>
      <c r="B203" s="20" t="s">
        <v>33</v>
      </c>
      <c r="C203" s="37">
        <f>SUM(C202:C202)</f>
        <v>300</v>
      </c>
    </row>
    <row r="207" ht="12.75">
      <c r="B207" s="28" t="s">
        <v>11</v>
      </c>
    </row>
    <row r="209" ht="12.75">
      <c r="B209" t="s">
        <v>25</v>
      </c>
    </row>
    <row r="211" spans="1:3" ht="12.75">
      <c r="A211" s="31" t="s">
        <v>26</v>
      </c>
      <c r="B211" s="35" t="s">
        <v>28</v>
      </c>
      <c r="C211" s="32" t="s">
        <v>30</v>
      </c>
    </row>
    <row r="212" spans="1:3" ht="12.75">
      <c r="A212" s="33" t="s">
        <v>27</v>
      </c>
      <c r="B212" s="36" t="s">
        <v>29</v>
      </c>
      <c r="C212" s="34" t="s">
        <v>29</v>
      </c>
    </row>
    <row r="213" spans="1:3" ht="12.75">
      <c r="A213" s="20">
        <v>1</v>
      </c>
      <c r="B213" s="20" t="s">
        <v>31</v>
      </c>
      <c r="C213" s="24">
        <v>438877.21</v>
      </c>
    </row>
    <row r="214" spans="1:3" ht="12.75">
      <c r="A214" s="20">
        <v>2</v>
      </c>
      <c r="B214" s="20" t="s">
        <v>32</v>
      </c>
      <c r="C214" s="24">
        <v>350950.38</v>
      </c>
    </row>
    <row r="215" spans="1:3" ht="12.75">
      <c r="A215" s="20"/>
      <c r="B215" s="20" t="s">
        <v>33</v>
      </c>
      <c r="C215" s="37">
        <f>SUM(C213:C214)</f>
        <v>789827.5900000001</v>
      </c>
    </row>
    <row r="218" ht="12.75">
      <c r="B218" t="s">
        <v>34</v>
      </c>
    </row>
    <row r="220" spans="1:3" ht="12.75">
      <c r="A220" s="31" t="s">
        <v>26</v>
      </c>
      <c r="B220" s="35" t="s">
        <v>28</v>
      </c>
      <c r="C220" s="32" t="s">
        <v>30</v>
      </c>
    </row>
    <row r="221" spans="1:3" ht="12.75">
      <c r="A221" s="33" t="s">
        <v>27</v>
      </c>
      <c r="B221" s="36" t="s">
        <v>29</v>
      </c>
      <c r="C221" s="34" t="s">
        <v>29</v>
      </c>
    </row>
    <row r="222" spans="1:3" ht="12.75">
      <c r="A222" s="20">
        <v>1</v>
      </c>
      <c r="B222" s="20" t="s">
        <v>31</v>
      </c>
      <c r="C222" s="24">
        <v>96866.21</v>
      </c>
    </row>
    <row r="223" spans="1:3" ht="12.75">
      <c r="A223" s="20"/>
      <c r="B223" s="20" t="s">
        <v>33</v>
      </c>
      <c r="C223" s="37">
        <f>SUM(C222:C222)</f>
        <v>96866.21</v>
      </c>
    </row>
    <row r="226" ht="12.75">
      <c r="B226" t="s">
        <v>56</v>
      </c>
    </row>
    <row r="228" spans="1:3" ht="12.75">
      <c r="A228" s="31" t="s">
        <v>26</v>
      </c>
      <c r="B228" s="35" t="s">
        <v>28</v>
      </c>
      <c r="C228" s="32" t="s">
        <v>30</v>
      </c>
    </row>
    <row r="229" spans="1:3" ht="12.75">
      <c r="A229" s="33" t="s">
        <v>27</v>
      </c>
      <c r="B229" s="36" t="s">
        <v>29</v>
      </c>
      <c r="C229" s="34" t="s">
        <v>29</v>
      </c>
    </row>
    <row r="230" spans="1:3" ht="12.75">
      <c r="A230" s="20">
        <v>1</v>
      </c>
      <c r="B230" s="20" t="s">
        <v>31</v>
      </c>
      <c r="C230" s="24">
        <v>1000</v>
      </c>
    </row>
    <row r="231" spans="1:3" ht="12.75">
      <c r="A231" s="20"/>
      <c r="B231" s="20" t="s">
        <v>33</v>
      </c>
      <c r="C231" s="37">
        <f>SUM(C230:C230)</f>
        <v>1000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</cp:lastModifiedBy>
  <cp:lastPrinted>2014-09-16T11:31:41Z</cp:lastPrinted>
  <dcterms:created xsi:type="dcterms:W3CDTF">2014-09-11T06:25:59Z</dcterms:created>
  <dcterms:modified xsi:type="dcterms:W3CDTF">2014-12-02T13:17:18Z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