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620" activeTab="0"/>
  </bookViews>
  <sheets>
    <sheet name="CURAT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<sst xmlns="http://schemas.openxmlformats.org/spreadsheetml/2006/main" count="59" uniqueCount="53">
  <si>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CAS VASLUI</t>
  </si>
  <si>
    <t xml:space="preserve">                     SITUATIA VALORILOR DE CONTRACT   PENTRU SERVICII MEDICALE PARACLINICE</t>
  </si>
  <si>
    <t xml:space="preserve">                    </t>
  </si>
  <si>
    <t>ANALIZE MEDICALE DE LABORATOR</t>
  </si>
  <si>
    <t>Nr.crt.</t>
  </si>
  <si>
    <t>Ambulatoriul</t>
  </si>
  <si>
    <t>AUGUST</t>
  </si>
  <si>
    <t>SEPT</t>
  </si>
  <si>
    <t>OCT</t>
  </si>
  <si>
    <t>NOV</t>
  </si>
  <si>
    <t>DEC</t>
  </si>
  <si>
    <t>SC BIOANALIZA SRL VASLUI</t>
  </si>
  <si>
    <t>SC KATIMED SRL VASLUI</t>
  </si>
  <si>
    <t>SC DORIMED SRL BIRLAD</t>
  </si>
  <si>
    <t>SOCIETATEA CIVILA BIRLAD</t>
  </si>
  <si>
    <t>SC EUROSAN SRL HUSI</t>
  </si>
  <si>
    <t>SC BIOLOG TEST SRL HUSI</t>
  </si>
  <si>
    <t>SC MEDICAL COMPANY NEGRESTI</t>
  </si>
  <si>
    <t>SC BEATRICE VASLUI</t>
  </si>
  <si>
    <t>SC CLINICALTEST BD</t>
  </si>
  <si>
    <t>SC AXA OPTIC BARLAD</t>
  </si>
  <si>
    <t>SC SILVAMED VASLUI</t>
  </si>
  <si>
    <t>SC AUDIOSAN VASLUI</t>
  </si>
  <si>
    <t>AMB. SPITAL MUN. "ELENA BELDIMAN" BD'</t>
  </si>
  <si>
    <t>SC TELKAPHARM VASLUI</t>
  </si>
  <si>
    <t>TOTAL LABORATOARE ANALIZE MEDICALE</t>
  </si>
  <si>
    <t>FURNIZORI DIN ALTE JUDETE - ANATOMIE PATOLOGICA - TESTE IMUNOHISTOCHIMICE</t>
  </si>
  <si>
    <t>S.C. PERSONAL GENETICS  BUCURESTI- Teste imunohistochimice</t>
  </si>
  <si>
    <t>TOTAL ANATOMIE PATOLOGICA</t>
  </si>
  <si>
    <t xml:space="preserve">RADIOLOGIE SI IMAGISTICA MEDICALA </t>
  </si>
  <si>
    <t>AMBULATORIU</t>
  </si>
  <si>
    <t>SOCIETATEA CIVILA BARLAD -ecografii</t>
  </si>
  <si>
    <t>SC FIZIOMED BARLAD-ecografii</t>
  </si>
  <si>
    <t>CMI PLAIER - HUSI med.fam ecografie generala</t>
  </si>
  <si>
    <t>CMI REUMATOLOGIE STOICA -ecografii</t>
  </si>
  <si>
    <t>TOTAL ACTE ADITIONALE CLINIC     +MED FAM</t>
  </si>
  <si>
    <t>RECUMED VASLUI-ecog+rad+osteodensitometrie+mamografie</t>
  </si>
  <si>
    <t>S.C. AXA DESIGN S.R.L BARLAD CT</t>
  </si>
  <si>
    <t>AUDIOSAN SRL VASLUI ECO+CT</t>
  </si>
  <si>
    <t>SPITAL HUSI radiologie, eco</t>
  </si>
  <si>
    <t>SPITAL BARLAD radiologie, eco</t>
  </si>
  <si>
    <t>SPITAL VASLUI radiologie, eco, CT</t>
  </si>
  <si>
    <t>S.C. TELKAPHARM S.R.L. VASLUI RMN , eco</t>
  </si>
  <si>
    <t>TOTAL CONTRACTE PARACLINIC</t>
  </si>
  <si>
    <t>TOTAL RADIOLOGIE IMAGISTICA  MEDICALA FURNIZORI DIN JUD.VASLUI</t>
  </si>
  <si>
    <t>FURNIZORI DIN ALTE JUDETE -RADIOLOGIE IMAGISTICA MEDICALA -RMN CORD SI SCINTIGRAFII</t>
  </si>
  <si>
    <t>SC MNT HEALTHCARE EUROPE  IASI - SCINTIGRAFII</t>
  </si>
  <si>
    <t>TOTAL FURNIZORI DIN ALTE JUDETE</t>
  </si>
  <si>
    <t>TOTAL PARACLINIC 2017  ( ANALIZE MED+ANAT.PATOLOGICA+RAD.IMAGISTICA MED)</t>
  </si>
  <si>
    <t>Intocmit,</t>
  </si>
  <si>
    <t xml:space="preserve">Cons.Cami Hîrtopanu </t>
  </si>
  <si>
    <t>AMB. SPITAL JUDETEAN VASLUI</t>
  </si>
  <si>
    <t>AUGUST - DECEMBRIE 2019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</si>
</sst>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mmmm\-yy;@"/>
  </numFmts>
  <fonts count="1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Arial"/>
      <family val="2"/>
    </font>
    <font>
      <b/>
      <sz val="12"/>
      <name val="Arial"/>
      <family val="0"/>
    </font>
    <font>
      <b/>
      <sz val="10"/>
      <name val="Times New Roman"/>
      <family val="1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19" applyFont="1" applyAlignment="1">
      <alignment/>
      <protection/>
    </xf>
    <xf numFmtId="0" fontId="2" fillId="0" borderId="0" xfId="0" applyFont="1" applyAlignment="1">
      <alignment/>
    </xf>
    <xf numFmtId="0" fontId="1" fillId="0" borderId="0" xfId="19" applyFont="1" applyBorder="1" applyAlignment="1">
      <alignment/>
      <protection/>
    </xf>
    <xf numFmtId="4" fontId="0" fillId="0" borderId="0" xfId="0" applyNumberFormat="1" applyAlignment="1">
      <alignment/>
    </xf>
    <xf numFmtId="0" fontId="1" fillId="0" borderId="0" xfId="19" applyFont="1" applyBorder="1" applyAlignment="1">
      <alignment vertical="center" wrapText="1"/>
      <protection/>
    </xf>
    <xf numFmtId="0" fontId="0" fillId="0" borderId="0" xfId="19" applyFont="1">
      <alignment/>
      <protection/>
    </xf>
    <xf numFmtId="0" fontId="0" fillId="0" borderId="0" xfId="19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3" fillId="2" borderId="0" xfId="19" applyFont="1" applyFill="1">
      <alignment/>
      <protection/>
    </xf>
    <xf numFmtId="0" fontId="0" fillId="2" borderId="0" xfId="19" applyFont="1" applyFill="1">
      <alignment/>
      <protection/>
    </xf>
    <xf numFmtId="0" fontId="3" fillId="0" borderId="1" xfId="19" applyFont="1" applyBorder="1" applyAlignment="1">
      <alignment horizontal="center"/>
      <protection/>
    </xf>
    <xf numFmtId="0" fontId="4" fillId="3" borderId="2" xfId="19" applyFont="1" applyFill="1" applyBorder="1" applyAlignment="1" applyProtection="1">
      <alignment horizontal="center" vertical="center"/>
      <protection/>
    </xf>
    <xf numFmtId="4" fontId="3" fillId="4" borderId="3" xfId="19" applyNumberFormat="1" applyFont="1" applyFill="1" applyBorder="1" applyAlignment="1">
      <alignment horizontal="center" vertical="center"/>
      <protection/>
    </xf>
    <xf numFmtId="4" fontId="3" fillId="4" borderId="2" xfId="19" applyNumberFormat="1" applyFont="1" applyFill="1" applyBorder="1" applyAlignment="1">
      <alignment horizontal="center" vertical="center"/>
      <protection/>
    </xf>
    <xf numFmtId="0" fontId="5" fillId="0" borderId="4" xfId="19" applyFont="1" applyBorder="1" applyAlignment="1">
      <alignment horizontal="center"/>
      <protection/>
    </xf>
    <xf numFmtId="164" fontId="3" fillId="4" borderId="5" xfId="19" applyNumberFormat="1" applyFont="1" applyFill="1" applyBorder="1" applyAlignment="1">
      <alignment horizontal="center"/>
      <protection/>
    </xf>
    <xf numFmtId="164" fontId="3" fillId="4" borderId="6" xfId="19" applyNumberFormat="1" applyFont="1" applyFill="1" applyBorder="1" applyAlignment="1">
      <alignment horizontal="center"/>
      <protection/>
    </xf>
    <xf numFmtId="0" fontId="5" fillId="0" borderId="4" xfId="19" applyFont="1" applyBorder="1">
      <alignment/>
      <protection/>
    </xf>
    <xf numFmtId="0" fontId="3" fillId="4" borderId="5" xfId="19" applyNumberFormat="1" applyFont="1" applyFill="1" applyBorder="1" applyAlignment="1">
      <alignment horizontal="center"/>
      <protection/>
    </xf>
    <xf numFmtId="0" fontId="0" fillId="0" borderId="1" xfId="19" applyFont="1" applyBorder="1">
      <alignment/>
      <protection/>
    </xf>
    <xf numFmtId="0" fontId="2" fillId="4" borderId="7" xfId="19" applyNumberFormat="1" applyFont="1" applyFill="1" applyBorder="1" applyAlignment="1">
      <alignment horizontal="center"/>
      <protection/>
    </xf>
    <xf numFmtId="0" fontId="2" fillId="4" borderId="8" xfId="19" applyNumberFormat="1" applyFont="1" applyFill="1" applyBorder="1" applyAlignment="1">
      <alignment horizontal="center"/>
      <protection/>
    </xf>
    <xf numFmtId="0" fontId="2" fillId="0" borderId="9" xfId="19" applyFont="1" applyBorder="1" applyAlignment="1">
      <alignment horizontal="center"/>
      <protection/>
    </xf>
    <xf numFmtId="0" fontId="2" fillId="0" borderId="9" xfId="0" applyFont="1" applyFill="1" applyBorder="1" applyAlignment="1">
      <alignment/>
    </xf>
    <xf numFmtId="4" fontId="6" fillId="0" borderId="9" xfId="19" applyNumberFormat="1" applyFont="1" applyBorder="1" applyAlignment="1">
      <alignment horizontal="right" vertical="center" wrapText="1"/>
      <protection/>
    </xf>
    <xf numFmtId="4" fontId="6" fillId="0" borderId="9" xfId="19" applyNumberFormat="1" applyFont="1" applyBorder="1">
      <alignment/>
      <protection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/>
    </xf>
    <xf numFmtId="0" fontId="0" fillId="2" borderId="4" xfId="19" applyFont="1" applyFill="1" applyBorder="1">
      <alignment/>
      <protection/>
    </xf>
    <xf numFmtId="0" fontId="6" fillId="2" borderId="6" xfId="19" applyFont="1" applyFill="1" applyBorder="1" applyAlignment="1" applyProtection="1">
      <alignment horizontal="center" vertical="center" wrapText="1"/>
      <protection/>
    </xf>
    <xf numFmtId="4" fontId="6" fillId="2" borderId="6" xfId="19" applyNumberFormat="1" applyFont="1" applyFill="1" applyBorder="1" applyAlignment="1">
      <alignment horizontal="right" vertical="center" wrapText="1"/>
      <protection/>
    </xf>
    <xf numFmtId="0" fontId="0" fillId="0" borderId="9" xfId="19" applyFont="1" applyBorder="1">
      <alignment/>
      <protection/>
    </xf>
    <xf numFmtId="0" fontId="9" fillId="0" borderId="9" xfId="19" applyFont="1" applyFill="1" applyBorder="1" applyAlignment="1">
      <alignment wrapText="1"/>
      <protection/>
    </xf>
    <xf numFmtId="4" fontId="7" fillId="5" borderId="9" xfId="19" applyNumberFormat="1" applyFont="1" applyFill="1" applyBorder="1">
      <alignment/>
      <protection/>
    </xf>
    <xf numFmtId="0" fontId="0" fillId="4" borderId="10" xfId="19" applyFont="1" applyFill="1" applyBorder="1">
      <alignment/>
      <protection/>
    </xf>
    <xf numFmtId="0" fontId="6" fillId="4" borderId="11" xfId="19" applyFont="1" applyFill="1" applyBorder="1" applyAlignment="1" applyProtection="1">
      <alignment horizontal="center" vertical="center"/>
      <protection/>
    </xf>
    <xf numFmtId="4" fontId="9" fillId="4" borderId="11" xfId="19" applyNumberFormat="1" applyFont="1" applyFill="1" applyBorder="1" applyAlignment="1">
      <alignment horizontal="right" vertical="center" wrapText="1"/>
      <protection/>
    </xf>
    <xf numFmtId="0" fontId="0" fillId="0" borderId="0" xfId="19" applyFont="1" applyFill="1" applyBorder="1">
      <alignment/>
      <protection/>
    </xf>
    <xf numFmtId="0" fontId="6" fillId="0" borderId="0" xfId="19" applyFont="1" applyFill="1" applyBorder="1" applyAlignment="1" applyProtection="1">
      <alignment horizontal="center" vertical="center"/>
      <protection/>
    </xf>
    <xf numFmtId="4" fontId="0" fillId="2" borderId="0" xfId="19" applyNumberFormat="1" applyFont="1" applyFill="1">
      <alignment/>
      <protection/>
    </xf>
    <xf numFmtId="0" fontId="2" fillId="0" borderId="1" xfId="19" applyFont="1" applyFill="1" applyBorder="1" applyAlignment="1">
      <alignment horizontal="center"/>
      <protection/>
    </xf>
    <xf numFmtId="0" fontId="0" fillId="0" borderId="4" xfId="19" applyFont="1" applyFill="1" applyBorder="1">
      <alignment/>
      <protection/>
    </xf>
    <xf numFmtId="0" fontId="0" fillId="0" borderId="9" xfId="19" applyFont="1" applyFill="1" applyBorder="1">
      <alignment/>
      <protection/>
    </xf>
    <xf numFmtId="0" fontId="0" fillId="6" borderId="9" xfId="19" applyFont="1" applyFill="1" applyBorder="1">
      <alignment/>
      <protection/>
    </xf>
    <xf numFmtId="4" fontId="7" fillId="0" borderId="9" xfId="19" applyNumberFormat="1" applyFont="1" applyBorder="1">
      <alignment/>
      <protection/>
    </xf>
    <xf numFmtId="4" fontId="7" fillId="0" borderId="9" xfId="19" applyNumberFormat="1" applyFont="1" applyBorder="1" applyAlignment="1" applyProtection="1">
      <alignment horizontal="right" vertical="center"/>
      <protection/>
    </xf>
    <xf numFmtId="0" fontId="0" fillId="6" borderId="9" xfId="19" applyFont="1" applyFill="1" applyBorder="1">
      <alignment/>
      <protection/>
    </xf>
    <xf numFmtId="0" fontId="2" fillId="4" borderId="9" xfId="19" applyFont="1" applyFill="1" applyBorder="1" applyAlignment="1">
      <alignment horizontal="center" vertical="center" wrapText="1"/>
      <protection/>
    </xf>
    <xf numFmtId="4" fontId="6" fillId="4" borderId="9" xfId="19" applyNumberFormat="1" applyFont="1" applyFill="1" applyBorder="1">
      <alignment/>
      <protection/>
    </xf>
    <xf numFmtId="4" fontId="7" fillId="0" borderId="9" xfId="19" applyNumberFormat="1" applyFont="1" applyBorder="1" applyAlignment="1" applyProtection="1">
      <alignment vertical="center"/>
      <protection/>
    </xf>
    <xf numFmtId="0" fontId="0" fillId="6" borderId="9" xfId="19" applyFont="1" applyFill="1" applyBorder="1" applyAlignment="1">
      <alignment wrapText="1"/>
      <protection/>
    </xf>
    <xf numFmtId="4" fontId="7" fillId="0" borderId="9" xfId="19" applyNumberFormat="1" applyFont="1" applyBorder="1" applyAlignment="1">
      <alignment vertical="center" wrapText="1"/>
      <protection/>
    </xf>
    <xf numFmtId="0" fontId="2" fillId="4" borderId="9" xfId="19" applyFont="1" applyFill="1" applyBorder="1">
      <alignment/>
      <protection/>
    </xf>
    <xf numFmtId="4" fontId="6" fillId="4" borderId="9" xfId="19" applyNumberFormat="1" applyFont="1" applyFill="1" applyBorder="1" applyAlignment="1">
      <alignment wrapText="1"/>
      <protection/>
    </xf>
    <xf numFmtId="0" fontId="0" fillId="3" borderId="9" xfId="19" applyFont="1" applyFill="1" applyBorder="1">
      <alignment/>
      <protection/>
    </xf>
    <xf numFmtId="0" fontId="10" fillId="2" borderId="9" xfId="19" applyFont="1" applyFill="1" applyBorder="1" applyAlignment="1" applyProtection="1">
      <alignment horizontal="center" vertical="center" wrapText="1"/>
      <protection/>
    </xf>
    <xf numFmtId="4" fontId="6" fillId="2" borderId="9" xfId="19" applyNumberFormat="1" applyFont="1" applyFill="1" applyBorder="1" applyAlignment="1" applyProtection="1">
      <alignment horizontal="right" vertical="center" wrapText="1"/>
      <protection/>
    </xf>
    <xf numFmtId="0" fontId="0" fillId="7" borderId="4" xfId="19" applyFont="1" applyFill="1" applyBorder="1">
      <alignment/>
      <protection/>
    </xf>
    <xf numFmtId="0" fontId="0" fillId="2" borderId="9" xfId="19" applyFont="1" applyFill="1" applyBorder="1">
      <alignment/>
      <protection/>
    </xf>
    <xf numFmtId="0" fontId="2" fillId="2" borderId="9" xfId="0" applyFont="1" applyFill="1" applyBorder="1" applyAlignment="1">
      <alignment/>
    </xf>
    <xf numFmtId="4" fontId="9" fillId="2" borderId="9" xfId="0" applyNumberFormat="1" applyFont="1" applyFill="1" applyBorder="1" applyAlignment="1">
      <alignment/>
    </xf>
    <xf numFmtId="0" fontId="3" fillId="6" borderId="9" xfId="19" applyFont="1" applyFill="1" applyBorder="1" applyAlignment="1">
      <alignment wrapText="1"/>
      <protection/>
    </xf>
    <xf numFmtId="4" fontId="6" fillId="6" borderId="9" xfId="19" applyNumberFormat="1" applyFont="1" applyFill="1" applyBorder="1" applyAlignment="1">
      <alignment wrapText="1"/>
      <protection/>
    </xf>
    <xf numFmtId="0" fontId="3" fillId="0" borderId="0" xfId="19" applyFont="1" applyFill="1" applyBorder="1" applyAlignment="1">
      <alignment wrapText="1"/>
      <protection/>
    </xf>
    <xf numFmtId="4" fontId="6" fillId="0" borderId="0" xfId="19" applyNumberFormat="1" applyFont="1" applyFill="1" applyBorder="1" applyAlignment="1">
      <alignment wrapText="1"/>
      <protection/>
    </xf>
    <xf numFmtId="0" fontId="3" fillId="7" borderId="9" xfId="0" applyFont="1" applyFill="1" applyBorder="1" applyAlignment="1">
      <alignment/>
    </xf>
    <xf numFmtId="0" fontId="3" fillId="7" borderId="9" xfId="0" applyFont="1" applyFill="1" applyBorder="1" applyAlignment="1">
      <alignment horizontal="center" vertical="center" wrapText="1"/>
    </xf>
    <xf numFmtId="4" fontId="3" fillId="7" borderId="9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5" fillId="0" borderId="0" xfId="19" applyFont="1">
      <alignment/>
      <protection/>
    </xf>
    <xf numFmtId="4" fontId="12" fillId="0" borderId="0" xfId="19" applyNumberFormat="1" applyFont="1" applyFill="1" applyBorder="1" applyAlignment="1">
      <alignment horizontal="right" vertical="center" wrapText="1"/>
      <protection/>
    </xf>
    <xf numFmtId="0" fontId="13" fillId="0" borderId="0" xfId="19" applyFont="1">
      <alignment/>
      <protection/>
    </xf>
    <xf numFmtId="0" fontId="1" fillId="0" borderId="0" xfId="19" applyFont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11" fillId="7" borderId="4" xfId="19" applyFont="1" applyFill="1" applyBorder="1" applyAlignment="1">
      <alignment horizontal="center" wrapText="1"/>
      <protection/>
    </xf>
    <xf numFmtId="0" fontId="11" fillId="7" borderId="0" xfId="19" applyFont="1" applyFill="1" applyBorder="1" applyAlignment="1">
      <alignment horizontal="center" wrapText="1"/>
      <protection/>
    </xf>
    <xf numFmtId="0" fontId="4" fillId="3" borderId="2" xfId="19" applyFont="1" applyFill="1" applyBorder="1" applyAlignment="1" applyProtection="1">
      <alignment horizontal="center" vertical="center"/>
      <protection/>
    </xf>
    <xf numFmtId="0" fontId="4" fillId="3" borderId="6" xfId="19" applyFont="1" applyFill="1" applyBorder="1" applyAlignment="1" applyProtection="1">
      <alignment horizontal="center" vertical="center"/>
      <protection/>
    </xf>
    <xf numFmtId="0" fontId="8" fillId="7" borderId="4" xfId="19" applyFont="1" applyFill="1" applyBorder="1" applyAlignment="1">
      <alignment horizontal="center"/>
      <protection/>
    </xf>
    <xf numFmtId="0" fontId="8" fillId="7" borderId="0" xfId="19" applyFont="1" applyFill="1" applyBorder="1" applyAlignment="1">
      <alignment horizontal="center"/>
      <protection/>
    </xf>
    <xf numFmtId="0" fontId="2" fillId="4" borderId="12" xfId="19" applyFont="1" applyFill="1" applyBorder="1" applyAlignment="1">
      <alignment horizontal="center" vertical="center"/>
      <protection/>
    </xf>
    <xf numFmtId="0" fontId="2" fillId="4" borderId="13" xfId="19" applyFont="1" applyFill="1" applyBorder="1" applyAlignment="1">
      <alignment horizontal="center" vertical="center"/>
      <protection/>
    </xf>
    <xf numFmtId="0" fontId="2" fillId="4" borderId="14" xfId="19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  RECTIFICARE NOIEMB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 topLeftCell="A1">
      <selection activeCell="K14" sqref="K14"/>
    </sheetView>
  </sheetViews>
  <sheetFormatPr defaultColWidth="9.140625" defaultRowHeight="12.75"/>
  <cols>
    <col min="1" max="1" width="7.00390625" style="0" customWidth="1"/>
    <col min="2" max="2" width="41.7109375" style="0" bestFit="1" customWidth="1"/>
    <col min="3" max="4" width="13.28125" style="0" bestFit="1" customWidth="1"/>
    <col min="5" max="5" width="14.140625" style="0" customWidth="1"/>
    <col min="6" max="6" width="14.7109375" style="0" bestFit="1" customWidth="1"/>
    <col min="7" max="7" width="15.00390625" style="0" customWidth="1"/>
    <col min="11" max="11" width="9.7109375" style="0" bestFit="1" customWidth="1"/>
  </cols>
  <sheetData>
    <row r="1" spans="1:7" ht="18">
      <c r="A1" s="1" t="s">
        <v>0</v>
      </c>
      <c r="B1" s="1"/>
      <c r="E1" s="2"/>
      <c r="F1" s="2"/>
      <c r="G1" s="2"/>
    </row>
    <row r="2" spans="1:7" ht="18">
      <c r="A2" s="1" t="s">
        <v>1</v>
      </c>
      <c r="B2" s="3"/>
      <c r="D2" s="4"/>
      <c r="E2" s="2"/>
      <c r="F2" s="2"/>
      <c r="G2" s="2"/>
    </row>
    <row r="3" spans="1:7" ht="36" customHeight="1">
      <c r="A3" s="3" t="s">
        <v>2</v>
      </c>
      <c r="B3" s="74" t="s">
        <v>52</v>
      </c>
      <c r="C3" s="5"/>
      <c r="E3" s="2"/>
      <c r="F3" s="2"/>
      <c r="G3" s="2"/>
    </row>
    <row r="4" spans="1:3" ht="12.75">
      <c r="A4" s="6"/>
      <c r="B4" s="7"/>
      <c r="C4" s="8"/>
    </row>
    <row r="5" spans="1:7" ht="12.75">
      <c r="A5" s="6"/>
      <c r="B5" s="6"/>
      <c r="G5" s="2"/>
    </row>
    <row r="6" spans="1:2" ht="15.75" thickBot="1">
      <c r="A6" s="9" t="s">
        <v>3</v>
      </c>
      <c r="B6" s="10"/>
    </row>
    <row r="7" spans="1:7" ht="15">
      <c r="A7" s="11" t="s">
        <v>4</v>
      </c>
      <c r="B7" s="78" t="s">
        <v>5</v>
      </c>
      <c r="C7" s="13"/>
      <c r="D7" s="14"/>
      <c r="E7" s="13"/>
      <c r="F7" s="13"/>
      <c r="G7" s="14"/>
    </row>
    <row r="8" spans="1:7" ht="15">
      <c r="A8" s="15"/>
      <c r="B8" s="79"/>
      <c r="C8" s="16" t="s">
        <v>6</v>
      </c>
      <c r="D8" s="17" t="s">
        <v>7</v>
      </c>
      <c r="E8" s="16" t="s">
        <v>8</v>
      </c>
      <c r="F8" s="16" t="s">
        <v>9</v>
      </c>
      <c r="G8" s="17" t="s">
        <v>10</v>
      </c>
    </row>
    <row r="9" spans="1:7" ht="15.75" thickBot="1">
      <c r="A9" s="18"/>
      <c r="B9" s="79"/>
      <c r="C9" s="19">
        <v>2018</v>
      </c>
      <c r="D9" s="19">
        <v>2018</v>
      </c>
      <c r="E9" s="19">
        <v>2018</v>
      </c>
      <c r="F9" s="19">
        <v>2018</v>
      </c>
      <c r="G9" s="19">
        <v>2018</v>
      </c>
    </row>
    <row r="10" spans="1:7" ht="15">
      <c r="A10" s="20">
        <v>0</v>
      </c>
      <c r="B10" s="12">
        <v>1</v>
      </c>
      <c r="C10" s="22">
        <v>11</v>
      </c>
      <c r="D10" s="22">
        <v>12</v>
      </c>
      <c r="E10" s="21">
        <v>14</v>
      </c>
      <c r="F10" s="22">
        <v>15</v>
      </c>
      <c r="G10" s="22">
        <v>16</v>
      </c>
    </row>
    <row r="11" spans="1:7" ht="15.75">
      <c r="A11" s="23">
        <v>1</v>
      </c>
      <c r="B11" s="24" t="s">
        <v>11</v>
      </c>
      <c r="C11" s="25">
        <v>36926.73</v>
      </c>
      <c r="D11" s="25">
        <v>36926.73</v>
      </c>
      <c r="E11" s="25">
        <v>38532.23</v>
      </c>
      <c r="F11" s="25">
        <v>38532.23</v>
      </c>
      <c r="G11" s="26">
        <v>6935.8</v>
      </c>
    </row>
    <row r="12" spans="1:7" ht="15.75" customHeight="1">
      <c r="A12" s="23">
        <v>2</v>
      </c>
      <c r="B12" s="27" t="s">
        <v>12</v>
      </c>
      <c r="C12" s="25">
        <v>24483.07</v>
      </c>
      <c r="D12" s="25">
        <v>24483.07</v>
      </c>
      <c r="E12" s="25">
        <v>25547.54</v>
      </c>
      <c r="F12" s="26">
        <v>25547.54</v>
      </c>
      <c r="G12" s="26">
        <v>4598.56</v>
      </c>
    </row>
    <row r="13" spans="1:7" ht="15.75">
      <c r="A13" s="23">
        <v>3</v>
      </c>
      <c r="B13" s="24" t="s">
        <v>13</v>
      </c>
      <c r="C13" s="25">
        <v>38989.12</v>
      </c>
      <c r="D13" s="25">
        <v>38989.12</v>
      </c>
      <c r="E13" s="25">
        <v>40684.28</v>
      </c>
      <c r="F13" s="26">
        <v>40684.28</v>
      </c>
      <c r="G13" s="26">
        <v>7323.17</v>
      </c>
    </row>
    <row r="14" spans="1:7" ht="15.75">
      <c r="A14" s="23">
        <v>4</v>
      </c>
      <c r="B14" s="24" t="s">
        <v>14</v>
      </c>
      <c r="C14" s="25">
        <v>38473.77</v>
      </c>
      <c r="D14" s="25">
        <v>38473.77</v>
      </c>
      <c r="E14" s="25">
        <v>40146.52</v>
      </c>
      <c r="F14" s="26">
        <v>40146.52</v>
      </c>
      <c r="G14" s="26">
        <v>7226.37</v>
      </c>
    </row>
    <row r="15" spans="1:7" ht="15.75">
      <c r="A15" s="23">
        <v>5</v>
      </c>
      <c r="B15" s="24" t="s">
        <v>15</v>
      </c>
      <c r="C15" s="25">
        <v>30332.36</v>
      </c>
      <c r="D15" s="25">
        <v>30332.36</v>
      </c>
      <c r="E15" s="25">
        <v>31651.14</v>
      </c>
      <c r="F15" s="26">
        <v>31651.14</v>
      </c>
      <c r="G15" s="26">
        <v>5697.21</v>
      </c>
    </row>
    <row r="16" spans="1:7" ht="15.75">
      <c r="A16" s="23">
        <v>6</v>
      </c>
      <c r="B16" s="24" t="s">
        <v>16</v>
      </c>
      <c r="C16" s="25">
        <v>39129.05</v>
      </c>
      <c r="D16" s="25">
        <v>39129.05</v>
      </c>
      <c r="E16" s="25">
        <v>40830.29</v>
      </c>
      <c r="F16" s="26">
        <v>40830.29</v>
      </c>
      <c r="G16" s="26">
        <v>7349.45</v>
      </c>
    </row>
    <row r="17" spans="1:7" ht="15.75">
      <c r="A17" s="23">
        <v>7</v>
      </c>
      <c r="B17" s="24" t="s">
        <v>17</v>
      </c>
      <c r="C17" s="25">
        <v>27133.9</v>
      </c>
      <c r="D17" s="25">
        <v>27133.9</v>
      </c>
      <c r="E17" s="25">
        <v>28313.62</v>
      </c>
      <c r="F17" s="26">
        <v>28313.62</v>
      </c>
      <c r="G17" s="26">
        <v>5096.45</v>
      </c>
    </row>
    <row r="18" spans="1:7" ht="17.25" customHeight="1">
      <c r="A18" s="23">
        <v>8</v>
      </c>
      <c r="B18" s="28" t="s">
        <v>18</v>
      </c>
      <c r="C18" s="25">
        <v>35687.5</v>
      </c>
      <c r="D18" s="25">
        <v>35687.5</v>
      </c>
      <c r="E18" s="25">
        <v>37239.11</v>
      </c>
      <c r="F18" s="26">
        <v>37239.11</v>
      </c>
      <c r="G18" s="26">
        <v>6703.04</v>
      </c>
    </row>
    <row r="19" spans="1:7" ht="15.75">
      <c r="A19" s="23">
        <v>9</v>
      </c>
      <c r="B19" s="24" t="s">
        <v>20</v>
      </c>
      <c r="C19" s="25">
        <v>29775.24</v>
      </c>
      <c r="D19" s="25">
        <v>29775.24</v>
      </c>
      <c r="E19" s="25">
        <v>31069.8</v>
      </c>
      <c r="F19" s="26">
        <v>31069.8</v>
      </c>
      <c r="G19" s="26">
        <v>5592.57</v>
      </c>
    </row>
    <row r="20" spans="1:7" ht="15.75">
      <c r="A20" s="23">
        <v>10</v>
      </c>
      <c r="B20" s="24" t="s">
        <v>21</v>
      </c>
      <c r="C20" s="25">
        <v>21763.93</v>
      </c>
      <c r="D20" s="25">
        <v>21763.93</v>
      </c>
      <c r="E20" s="25">
        <v>22710.18</v>
      </c>
      <c r="F20" s="26">
        <v>22710.18</v>
      </c>
      <c r="G20" s="26">
        <v>4087.83</v>
      </c>
    </row>
    <row r="21" spans="1:7" ht="15.75">
      <c r="A21" s="23">
        <v>11</v>
      </c>
      <c r="B21" s="24" t="s">
        <v>22</v>
      </c>
      <c r="C21" s="25">
        <v>40600.14</v>
      </c>
      <c r="D21" s="25">
        <v>40600.14</v>
      </c>
      <c r="E21" s="25">
        <v>42365.34</v>
      </c>
      <c r="F21" s="26">
        <v>42365.34</v>
      </c>
      <c r="G21" s="26">
        <v>7625.76</v>
      </c>
    </row>
    <row r="22" spans="1:7" ht="15.75">
      <c r="A22" s="23">
        <v>12</v>
      </c>
      <c r="B22" s="24" t="s">
        <v>23</v>
      </c>
      <c r="C22" s="25">
        <v>28604.09</v>
      </c>
      <c r="D22" s="25">
        <v>28604.09</v>
      </c>
      <c r="E22" s="25">
        <v>29847.73</v>
      </c>
      <c r="F22" s="26">
        <v>29847.73</v>
      </c>
      <c r="G22" s="26">
        <v>5372.59</v>
      </c>
    </row>
    <row r="23" spans="1:7" ht="15.75">
      <c r="A23" s="23">
        <v>13</v>
      </c>
      <c r="B23" s="24" t="s">
        <v>24</v>
      </c>
      <c r="C23" s="25">
        <v>33168.68</v>
      </c>
      <c r="D23" s="25">
        <v>33168.68</v>
      </c>
      <c r="E23" s="25">
        <v>34610.79</v>
      </c>
      <c r="F23" s="26">
        <v>34610.79</v>
      </c>
      <c r="G23" s="26">
        <v>6229.94</v>
      </c>
    </row>
    <row r="24" spans="1:7" ht="15.75">
      <c r="A24" s="23">
        <v>14</v>
      </c>
      <c r="B24" s="75" t="s">
        <v>51</v>
      </c>
      <c r="C24" s="25">
        <v>21572.99</v>
      </c>
      <c r="D24" s="25">
        <v>21572.99</v>
      </c>
      <c r="E24" s="25">
        <v>22510.94</v>
      </c>
      <c r="F24" s="26">
        <v>22510.94</v>
      </c>
      <c r="G24" s="26">
        <v>4051.97</v>
      </c>
    </row>
    <row r="25" spans="1:7" ht="15.75">
      <c r="A25" s="23">
        <v>15</v>
      </c>
      <c r="B25" s="29" t="s">
        <v>19</v>
      </c>
      <c r="C25" s="25">
        <v>20278.03</v>
      </c>
      <c r="D25" s="25">
        <v>20278.03</v>
      </c>
      <c r="E25" s="25">
        <v>21159.69</v>
      </c>
      <c r="F25" s="26">
        <v>21159.69</v>
      </c>
      <c r="G25" s="26">
        <v>3808.75</v>
      </c>
    </row>
    <row r="26" spans="1:7" ht="31.5">
      <c r="A26" s="30"/>
      <c r="B26" s="31" t="s">
        <v>25</v>
      </c>
      <c r="C26" s="32">
        <f>SUM(C11:C25)</f>
        <v>466918.6</v>
      </c>
      <c r="D26" s="32">
        <f>SUM(D11:D25)</f>
        <v>466918.6</v>
      </c>
      <c r="E26" s="32">
        <f>SUM(E11:E25)</f>
        <v>487219.2</v>
      </c>
      <c r="F26" s="32">
        <f>SUM(F11:F25)</f>
        <v>487219.2</v>
      </c>
      <c r="G26" s="32">
        <f>SUM(G11:G25)</f>
        <v>87699.45999999999</v>
      </c>
    </row>
    <row r="27" spans="1:7" ht="15.75" customHeight="1">
      <c r="A27" s="80" t="s">
        <v>26</v>
      </c>
      <c r="B27" s="81"/>
      <c r="C27" s="81"/>
      <c r="D27" s="81"/>
      <c r="E27" s="81"/>
      <c r="F27" s="81"/>
      <c r="G27" s="81"/>
    </row>
    <row r="28" spans="1:7" ht="47.25">
      <c r="A28" s="33">
        <v>1</v>
      </c>
      <c r="B28" s="34" t="s">
        <v>27</v>
      </c>
      <c r="C28" s="35">
        <v>748.27</v>
      </c>
      <c r="D28" s="35">
        <v>748.27</v>
      </c>
      <c r="E28" s="35">
        <v>780.8</v>
      </c>
      <c r="F28" s="35">
        <v>780.8</v>
      </c>
      <c r="G28" s="35">
        <v>140.54</v>
      </c>
    </row>
    <row r="29" spans="1:7" ht="24" customHeight="1" thickBot="1">
      <c r="A29" s="36"/>
      <c r="B29" s="37" t="s">
        <v>28</v>
      </c>
      <c r="C29" s="38">
        <f>C28</f>
        <v>748.27</v>
      </c>
      <c r="D29" s="38">
        <f>D28</f>
        <v>748.27</v>
      </c>
      <c r="E29" s="38">
        <f>E28</f>
        <v>780.8</v>
      </c>
      <c r="F29" s="38">
        <f>F28</f>
        <v>780.8</v>
      </c>
      <c r="G29" s="38">
        <f>G28</f>
        <v>140.54</v>
      </c>
    </row>
    <row r="30" spans="1:2" ht="15.75">
      <c r="A30" s="39"/>
      <c r="B30" s="40"/>
    </row>
    <row r="31" spans="1:2" ht="15.75">
      <c r="A31" s="39"/>
      <c r="B31" s="40"/>
    </row>
    <row r="32" spans="1:2" ht="15.75">
      <c r="A32" s="39"/>
      <c r="B32" s="40"/>
    </row>
    <row r="33" spans="1:2" ht="12.75">
      <c r="A33" s="6"/>
      <c r="B33" s="6"/>
    </row>
    <row r="34" spans="1:2" ht="15.75" thickBot="1">
      <c r="A34" s="9" t="s">
        <v>29</v>
      </c>
      <c r="B34" s="41"/>
    </row>
    <row r="35" spans="1:7" ht="15">
      <c r="A35" s="42" t="s">
        <v>4</v>
      </c>
      <c r="B35" s="82" t="s">
        <v>30</v>
      </c>
      <c r="C35" s="13"/>
      <c r="D35" s="14"/>
      <c r="E35" s="13"/>
      <c r="F35" s="13"/>
      <c r="G35" s="14"/>
    </row>
    <row r="36" spans="1:7" ht="15">
      <c r="A36" s="43"/>
      <c r="B36" s="83"/>
      <c r="C36" s="16" t="s">
        <v>6</v>
      </c>
      <c r="D36" s="17" t="s">
        <v>7</v>
      </c>
      <c r="E36" s="16" t="s">
        <v>8</v>
      </c>
      <c r="F36" s="16" t="s">
        <v>9</v>
      </c>
      <c r="G36" s="17" t="s">
        <v>10</v>
      </c>
    </row>
    <row r="37" spans="1:7" ht="15.75" thickBot="1">
      <c r="A37" s="43"/>
      <c r="B37" s="84"/>
      <c r="C37" s="19">
        <v>2018</v>
      </c>
      <c r="D37" s="19">
        <v>2018</v>
      </c>
      <c r="E37" s="19">
        <v>2018</v>
      </c>
      <c r="F37" s="19">
        <v>2018</v>
      </c>
      <c r="G37" s="19">
        <v>2018</v>
      </c>
    </row>
    <row r="38" spans="1:7" ht="15">
      <c r="A38" s="20">
        <v>0</v>
      </c>
      <c r="B38" s="12">
        <v>1</v>
      </c>
      <c r="C38" s="22">
        <v>11</v>
      </c>
      <c r="D38" s="22">
        <v>12</v>
      </c>
      <c r="E38" s="21">
        <v>14</v>
      </c>
      <c r="F38" s="22">
        <v>15</v>
      </c>
      <c r="G38" s="22">
        <v>16</v>
      </c>
    </row>
    <row r="39" spans="1:16" ht="15.75">
      <c r="A39" s="44">
        <v>1</v>
      </c>
      <c r="B39" s="45" t="s">
        <v>31</v>
      </c>
      <c r="C39" s="46">
        <v>5320.09</v>
      </c>
      <c r="D39" s="46">
        <v>5320.09</v>
      </c>
      <c r="E39" s="47">
        <v>5551.39</v>
      </c>
      <c r="F39" s="46">
        <v>5551.39</v>
      </c>
      <c r="G39" s="46">
        <v>999.25</v>
      </c>
      <c r="K39" s="4"/>
      <c r="P39" s="4"/>
    </row>
    <row r="40" spans="1:16" ht="15.75">
      <c r="A40" s="33">
        <v>2</v>
      </c>
      <c r="B40" s="48" t="s">
        <v>32</v>
      </c>
      <c r="C40" s="46">
        <v>5515.46</v>
      </c>
      <c r="D40" s="46">
        <v>5515.46</v>
      </c>
      <c r="E40" s="47">
        <v>5755.26</v>
      </c>
      <c r="F40" s="46">
        <v>5755.26</v>
      </c>
      <c r="G40" s="46">
        <v>1035.95</v>
      </c>
      <c r="K40" s="4"/>
      <c r="P40" s="4"/>
    </row>
    <row r="41" spans="1:16" ht="15.75">
      <c r="A41" s="33">
        <v>3</v>
      </c>
      <c r="B41" s="48" t="s">
        <v>33</v>
      </c>
      <c r="C41" s="47">
        <v>2134.05</v>
      </c>
      <c r="D41" s="47">
        <v>2134.05</v>
      </c>
      <c r="E41" s="47">
        <v>2226.83</v>
      </c>
      <c r="F41" s="47">
        <v>2226.83</v>
      </c>
      <c r="G41" s="46">
        <v>400.83</v>
      </c>
      <c r="K41" s="4"/>
      <c r="P41" s="4"/>
    </row>
    <row r="42" spans="1:16" ht="15.75">
      <c r="A42" s="44">
        <v>4</v>
      </c>
      <c r="B42" s="48" t="s">
        <v>34</v>
      </c>
      <c r="C42" s="47">
        <v>3155.98</v>
      </c>
      <c r="D42" s="47">
        <v>3155.98</v>
      </c>
      <c r="E42" s="47">
        <v>3293.21</v>
      </c>
      <c r="F42" s="47">
        <v>3293.21</v>
      </c>
      <c r="G42" s="46">
        <v>592.77</v>
      </c>
      <c r="K42" s="4"/>
      <c r="P42" s="4"/>
    </row>
    <row r="43" spans="1:7" ht="25.5">
      <c r="A43" s="33"/>
      <c r="B43" s="49" t="s">
        <v>35</v>
      </c>
      <c r="C43" s="50">
        <f>SUM(C39:C42)</f>
        <v>16125.579999999998</v>
      </c>
      <c r="D43" s="50">
        <f>SUM(D39:D42)</f>
        <v>16125.579999999998</v>
      </c>
      <c r="E43" s="50">
        <f>SUM(E39:E42)</f>
        <v>16826.690000000002</v>
      </c>
      <c r="F43" s="50">
        <f>SUM(F39:F42)</f>
        <v>16826.690000000002</v>
      </c>
      <c r="G43" s="50">
        <f>SUM(G39:G42)</f>
        <v>3028.8</v>
      </c>
    </row>
    <row r="44" spans="1:16" ht="39" customHeight="1">
      <c r="A44" s="33">
        <v>1</v>
      </c>
      <c r="B44" s="52" t="s">
        <v>36</v>
      </c>
      <c r="C44" s="46">
        <v>21400.58</v>
      </c>
      <c r="D44" s="46">
        <v>21400.58</v>
      </c>
      <c r="E44" s="53">
        <v>22331.03</v>
      </c>
      <c r="F44" s="46">
        <v>22331.03</v>
      </c>
      <c r="G44" s="46">
        <v>4019.59</v>
      </c>
      <c r="K44" s="4"/>
      <c r="P44" s="4"/>
    </row>
    <row r="45" spans="1:16" ht="26.25" customHeight="1">
      <c r="A45" s="33">
        <v>2</v>
      </c>
      <c r="B45" s="52" t="s">
        <v>37</v>
      </c>
      <c r="C45" s="46">
        <v>43462.42</v>
      </c>
      <c r="D45" s="46">
        <v>43462.42</v>
      </c>
      <c r="E45" s="53">
        <v>45352.07</v>
      </c>
      <c r="F45" s="46">
        <v>45352.07</v>
      </c>
      <c r="G45" s="46">
        <v>8163.37</v>
      </c>
      <c r="K45" s="4"/>
      <c r="P45" s="4"/>
    </row>
    <row r="46" spans="1:16" ht="21.75" customHeight="1">
      <c r="A46" s="33">
        <v>3</v>
      </c>
      <c r="B46" s="52" t="s">
        <v>38</v>
      </c>
      <c r="C46" s="46">
        <v>78965.75</v>
      </c>
      <c r="D46" s="46">
        <v>78965.75</v>
      </c>
      <c r="E46" s="51">
        <v>82399.01</v>
      </c>
      <c r="F46" s="46">
        <v>82399.01</v>
      </c>
      <c r="G46" s="46">
        <v>14831.82</v>
      </c>
      <c r="K46" s="4"/>
      <c r="P46" s="4"/>
    </row>
    <row r="47" spans="1:16" ht="21" customHeight="1">
      <c r="A47" s="33">
        <v>4</v>
      </c>
      <c r="B47" s="52" t="s">
        <v>39</v>
      </c>
      <c r="C47" s="46">
        <v>17132.49</v>
      </c>
      <c r="D47" s="46">
        <v>17132.49</v>
      </c>
      <c r="E47" s="51">
        <v>17877.37</v>
      </c>
      <c r="F47" s="46">
        <v>17877.37</v>
      </c>
      <c r="G47" s="46">
        <v>3217.93</v>
      </c>
      <c r="K47" s="4"/>
      <c r="P47" s="4"/>
    </row>
    <row r="48" spans="1:16" ht="24.75" customHeight="1">
      <c r="A48" s="33">
        <v>5</v>
      </c>
      <c r="B48" s="52" t="s">
        <v>40</v>
      </c>
      <c r="C48" s="46">
        <v>25972.25</v>
      </c>
      <c r="D48" s="46">
        <v>25972.25</v>
      </c>
      <c r="E48" s="53">
        <v>27101.47</v>
      </c>
      <c r="F48" s="46">
        <v>27101.47</v>
      </c>
      <c r="G48" s="46">
        <v>4878.27</v>
      </c>
      <c r="K48" s="4"/>
      <c r="P48" s="4"/>
    </row>
    <row r="49" spans="1:16" ht="24" customHeight="1">
      <c r="A49" s="33">
        <v>6</v>
      </c>
      <c r="B49" s="52" t="s">
        <v>41</v>
      </c>
      <c r="C49" s="46">
        <v>45115.56</v>
      </c>
      <c r="D49" s="46">
        <v>45115.56</v>
      </c>
      <c r="E49" s="53">
        <v>47077.08</v>
      </c>
      <c r="F49" s="46">
        <v>47077.08</v>
      </c>
      <c r="G49" s="46">
        <v>8473.88</v>
      </c>
      <c r="K49" s="4"/>
      <c r="P49" s="4"/>
    </row>
    <row r="50" spans="1:16" ht="31.5" customHeight="1">
      <c r="A50" s="33">
        <v>7</v>
      </c>
      <c r="B50" s="52" t="s">
        <v>42</v>
      </c>
      <c r="C50" s="46">
        <v>49509.9</v>
      </c>
      <c r="D50" s="46">
        <v>49509.9</v>
      </c>
      <c r="E50" s="53">
        <v>51662.48</v>
      </c>
      <c r="F50" s="46">
        <v>51662.48</v>
      </c>
      <c r="G50" s="46">
        <v>9299.24</v>
      </c>
      <c r="K50" s="4"/>
      <c r="P50" s="4"/>
    </row>
    <row r="51" spans="1:7" ht="20.25" customHeight="1">
      <c r="A51" s="48"/>
      <c r="B51" s="54" t="s">
        <v>43</v>
      </c>
      <c r="C51" s="55">
        <f>SUM(C44:C50)</f>
        <v>281558.95</v>
      </c>
      <c r="D51" s="55">
        <f>SUM(D44:D50)</f>
        <v>281558.95</v>
      </c>
      <c r="E51" s="55">
        <f>SUM(E44:E50)</f>
        <v>293800.50999999995</v>
      </c>
      <c r="F51" s="55">
        <f>SUM(F44:F50)</f>
        <v>293800.50999999995</v>
      </c>
      <c r="G51" s="55">
        <f>SUM(G44:G50)</f>
        <v>52884.09999999999</v>
      </c>
    </row>
    <row r="52" spans="1:7" ht="34.5" customHeight="1">
      <c r="A52" s="56"/>
      <c r="B52" s="57" t="s">
        <v>44</v>
      </c>
      <c r="C52" s="58">
        <f>C43+C51</f>
        <v>297684.53</v>
      </c>
      <c r="D52" s="58">
        <f>D43+D51</f>
        <v>297684.53</v>
      </c>
      <c r="E52" s="58">
        <f>E43+E51</f>
        <v>310627.19999999995</v>
      </c>
      <c r="F52" s="58">
        <f>F43+F51</f>
        <v>310627.19999999995</v>
      </c>
      <c r="G52" s="58">
        <f>G43+G51</f>
        <v>55912.899999999994</v>
      </c>
    </row>
    <row r="53" spans="1:7" ht="55.5" customHeight="1">
      <c r="A53" s="59"/>
      <c r="B53" s="76" t="s">
        <v>45</v>
      </c>
      <c r="C53" s="77"/>
      <c r="D53" s="77"/>
      <c r="E53" s="77"/>
      <c r="F53" s="77"/>
      <c r="G53" s="77"/>
    </row>
    <row r="54" spans="1:7" ht="36.75" customHeight="1">
      <c r="A54" s="60">
        <v>1</v>
      </c>
      <c r="B54" s="61" t="s">
        <v>46</v>
      </c>
      <c r="C54" s="62">
        <v>1315.6</v>
      </c>
      <c r="D54" s="62">
        <v>1315.6</v>
      </c>
      <c r="E54" s="62">
        <v>1372.8</v>
      </c>
      <c r="F54" s="62">
        <v>1372.8</v>
      </c>
      <c r="G54" s="62">
        <v>247.1</v>
      </c>
    </row>
    <row r="55" spans="1:7" ht="41.25" customHeight="1">
      <c r="A55" s="48"/>
      <c r="B55" s="63" t="s">
        <v>47</v>
      </c>
      <c r="C55" s="64">
        <f>C54</f>
        <v>1315.6</v>
      </c>
      <c r="D55" s="64">
        <f>D54</f>
        <v>1315.6</v>
      </c>
      <c r="E55" s="64">
        <f>E54</f>
        <v>1372.8</v>
      </c>
      <c r="F55" s="64">
        <f>F54</f>
        <v>1372.8</v>
      </c>
      <c r="G55" s="64">
        <f>G54</f>
        <v>247.1</v>
      </c>
    </row>
    <row r="56" spans="1:7" ht="41.25" customHeight="1">
      <c r="A56" s="39"/>
      <c r="B56" s="65"/>
      <c r="C56" s="66"/>
      <c r="D56" s="66"/>
      <c r="E56" s="66"/>
      <c r="F56" s="66"/>
      <c r="G56" s="66"/>
    </row>
    <row r="57" spans="1:7" ht="63" customHeight="1">
      <c r="A57" s="67"/>
      <c r="B57" s="68" t="s">
        <v>48</v>
      </c>
      <c r="C57" s="69">
        <f>C26+C29+C52+C55</f>
        <v>766667</v>
      </c>
      <c r="D57" s="69">
        <f>D26+D29+D52+D55</f>
        <v>766667</v>
      </c>
      <c r="E57" s="69">
        <f>E26+E29+E52+E55</f>
        <v>800000</v>
      </c>
      <c r="F57" s="69">
        <f>F26+F29+F52+F55</f>
        <v>800000</v>
      </c>
      <c r="G57" s="69">
        <f>G26+G29+G52+G55</f>
        <v>143999.99999999997</v>
      </c>
    </row>
    <row r="60" ht="12.75">
      <c r="G60" s="70"/>
    </row>
    <row r="61" spans="1:7" ht="14.25">
      <c r="A61" s="71" t="s">
        <v>49</v>
      </c>
      <c r="B61" s="72"/>
      <c r="G61" s="4"/>
    </row>
    <row r="62" spans="1:2" ht="14.25">
      <c r="A62" s="73" t="s">
        <v>50</v>
      </c>
      <c r="B62" s="72"/>
    </row>
    <row r="65" ht="12.75">
      <c r="B65" s="2"/>
    </row>
  </sheetData>
  <mergeCells count="4">
    <mergeCell ref="B53:G53"/>
    <mergeCell ref="B7:B9"/>
    <mergeCell ref="A27:G27"/>
    <mergeCell ref="B35:B37"/>
  </mergeCells>
  <printOptions horizontalCentered="1" verticalCentered="1"/>
  <pageMargins left="0.7480314960629921" right="0.1968503937007874" top="0.984251968503937" bottom="0.984251968503937" header="0.5118110236220472" footer="0.5118110236220472"/>
  <pageSetup orientation="landscape" paperSize="9" scale="44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hartopanu</dc:creator>
  <cp:keywords/>
  <dc:description/>
  <cp:lastModifiedBy>hartopanu</cp:lastModifiedBy>
  <cp:lastPrinted>2018-12-13T10:32:53Z</cp:lastPrinted>
  <dcterms:created xsi:type="dcterms:W3CDTF">2018-12-04T07:02:05Z</dcterms:created>
  <dcterms:modified xsi:type="dcterms:W3CDTF">2019-07-24T09:30:42Z</dcterms:modified>
  <cp:category/>
  <cp:version/>
  <cp:contentType/>
  <cp:contentStatus/>
</cp:coreProperties>
</file>