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IULIE - DECEMBRIE 2020" sheetId="1" r:id="rId1"/>
  </sheets>
  <definedNames>
    <definedName name="_xlnm.Print_Area" localSheetId="0">'IULIE - DECEMBRIE 2020'!$A$1:$I$66</definedName>
  </definedNames>
  <calcPr fullCalcOnLoad="1"/>
</workbook>
</file>

<file path=xl/sharedStrings.xml><?xml version="1.0" encoding="utf-8"?>
<sst xmlns="http://schemas.openxmlformats.org/spreadsheetml/2006/main" count="63" uniqueCount="55">
  <si>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</si>
  <si>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</si>
  <si>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</si>
  <si>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</si>
  <si>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</si>
  <si>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</si>
  <si>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</si>
  <si>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</si>
  <si>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</si>
  <si>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</si>
  <si>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</si>
  <si>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</si>
  <si>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</si>
  <si>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</si>
  <si>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</si>
  <si>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</si>
  <si>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</si>
  <si>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MNT DIAGNOSTIC  IASI - SCINTIGRAFII</t>
  </si>
  <si>
    <t>FURNIZORI DIN ALTE JUDETE - ANATOMIE PATOLOGICA - TESTE IMUNOHISTOCHIMICE</t>
  </si>
  <si>
    <t>FUNIZORI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</si>
  <si>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</si>
  <si>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</si>
  <si>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</si>
  <si>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</si>
  <si>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</si>
  <si>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</si>
  <si>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</si>
  <si>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</si>
  <si>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</si>
  <si>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</si>
  <si>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</si>
  <si>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</si>
  <si>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</si>
  <si>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</si>
  <si>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</si>
  <si>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</si>
  <si>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</si>
  <si>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</si>
  <si>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</si>
  <si>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</si>
  <si>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</si>
  <si>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</si>
  <si>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</si>
  <si>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</si>
  <si>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>TOTAL PARACLINIC 2020 (ANALIZE MED+ANAT.PATOLOGICA+RAD.IMAGISTICA MED)</t>
  </si>
  <si>
    <t xml:space="preserve"> Hirtopanu Cami Lacramioara</t>
  </si>
  <si>
    <t xml:space="preserve"> </t>
  </si>
  <si>
    <t>FURNIZORI DIN ALTE JUDETE - SCINTIGRAFII</t>
  </si>
  <si>
    <t xml:space="preserve"> AUGUST 2020</t>
  </si>
  <si>
    <t xml:space="preserve"> SEPTEMBRIE 2020</t>
  </si>
  <si>
    <t xml:space="preserve"> OCTOMBRIE 2020</t>
  </si>
  <si>
    <t xml:space="preserve"> NOIEMBRIE 2020</t>
  </si>
  <si>
    <t xml:space="preserve"> DECEMBRIE 2020</t>
  </si>
  <si>
    <t xml:space="preserve"> IULIE 2020</t>
  </si>
  <si>
    <t xml:space="preserve">VALABILE PENTRU PERIOADA IULIE - DECEMBRIE 2020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</si>
</sst>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7" applyFont="1">
      <alignment/>
      <protection/>
    </xf>
    <xf numFmtId="4" fontId="22" fillId="0" borderId="10" xfId="57" applyNumberFormat="1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3" fillId="0" borderId="10" xfId="57" applyFont="1" applyBorder="1">
      <alignment/>
      <protection/>
    </xf>
    <xf numFmtId="0" fontId="26" fillId="4" borderId="10" xfId="57" applyFont="1" applyFill="1" applyBorder="1" applyAlignment="1" applyProtection="1">
      <alignment horizontal="center" vertical="center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24" borderId="10" xfId="0" applyFont="1" applyFill="1" applyBorder="1" applyAlignment="1">
      <alignment/>
    </xf>
    <xf numFmtId="0" fontId="28" fillId="0" borderId="10" xfId="57" applyFont="1" applyBorder="1">
      <alignment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5" borderId="15" xfId="57" applyFont="1" applyFill="1" applyBorder="1">
      <alignment/>
      <protection/>
    </xf>
    <xf numFmtId="0" fontId="28" fillId="25" borderId="16" xfId="0" applyFont="1" applyFill="1" applyBorder="1" applyAlignment="1">
      <alignment/>
    </xf>
    <xf numFmtId="0" fontId="23" fillId="25" borderId="15" xfId="57" applyFont="1" applyFill="1" applyBorder="1">
      <alignment/>
      <protection/>
    </xf>
    <xf numFmtId="0" fontId="23" fillId="25" borderId="17" xfId="57" applyFont="1" applyFill="1" applyBorder="1">
      <alignment/>
      <protection/>
    </xf>
    <xf numFmtId="0" fontId="26" fillId="24" borderId="10" xfId="57" applyFont="1" applyFill="1" applyBorder="1" applyAlignment="1">
      <alignment horizontal="center" wrapText="1"/>
      <protection/>
    </xf>
    <xf numFmtId="0" fontId="23" fillId="25" borderId="13" xfId="57" applyFont="1" applyFill="1" applyBorder="1">
      <alignment/>
      <protection/>
    </xf>
    <xf numFmtId="0" fontId="25" fillId="22" borderId="10" xfId="57" applyFont="1" applyFill="1" applyBorder="1" applyAlignment="1">
      <alignment wrapText="1"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3" fillId="25" borderId="0" xfId="57" applyFont="1" applyFill="1" applyBorder="1">
      <alignment/>
      <protection/>
    </xf>
    <xf numFmtId="0" fontId="25" fillId="0" borderId="10" xfId="57" applyFont="1" applyFill="1" applyBorder="1" applyAlignment="1">
      <alignment wrapText="1"/>
      <protection/>
    </xf>
    <xf numFmtId="0" fontId="23" fillId="0" borderId="10" xfId="0" applyFont="1" applyBorder="1" applyAlignment="1">
      <alignment/>
    </xf>
    <xf numFmtId="0" fontId="25" fillId="25" borderId="13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0" fontId="24" fillId="7" borderId="0" xfId="0" applyFont="1" applyFill="1" applyAlignment="1">
      <alignment/>
    </xf>
    <xf numFmtId="0" fontId="25" fillId="4" borderId="10" xfId="57" applyNumberFormat="1" applyFont="1" applyFill="1" applyBorder="1" applyAlignment="1">
      <alignment horizontal="center"/>
      <protection/>
    </xf>
    <xf numFmtId="4" fontId="22" fillId="0" borderId="10" xfId="0" applyNumberFormat="1" applyFont="1" applyBorder="1" applyAlignment="1">
      <alignment horizontal="right"/>
    </xf>
    <xf numFmtId="4" fontId="22" fillId="24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4" fillId="4" borderId="10" xfId="0" applyFont="1" applyFill="1" applyBorder="1" applyAlignment="1">
      <alignment/>
    </xf>
    <xf numFmtId="0" fontId="29" fillId="4" borderId="10" xfId="57" applyNumberFormat="1" applyFont="1" applyFill="1" applyBorder="1" applyAlignment="1">
      <alignment horizontal="center"/>
      <protection/>
    </xf>
    <xf numFmtId="0" fontId="28" fillId="25" borderId="10" xfId="0" applyFont="1" applyFill="1" applyBorder="1" applyAlignment="1">
      <alignment/>
    </xf>
    <xf numFmtId="0" fontId="28" fillId="25" borderId="10" xfId="57" applyFont="1" applyFill="1" applyBorder="1">
      <alignment/>
      <protection/>
    </xf>
    <xf numFmtId="0" fontId="28" fillId="25" borderId="10" xfId="57" applyFont="1" applyFill="1" applyBorder="1" applyAlignment="1">
      <alignment wrapText="1"/>
      <protection/>
    </xf>
    <xf numFmtId="0" fontId="28" fillId="25" borderId="10" xfId="0" applyFont="1" applyFill="1" applyBorder="1" applyAlignment="1">
      <alignment vertical="center" wrapText="1"/>
    </xf>
    <xf numFmtId="0" fontId="23" fillId="25" borderId="12" xfId="57" applyFont="1" applyFill="1" applyBorder="1">
      <alignment/>
      <protection/>
    </xf>
    <xf numFmtId="0" fontId="23" fillId="25" borderId="18" xfId="57" applyFont="1" applyFill="1" applyBorder="1">
      <alignment/>
      <protection/>
    </xf>
    <xf numFmtId="0" fontId="23" fillId="25" borderId="19" xfId="57" applyFont="1" applyFill="1" applyBorder="1">
      <alignment/>
      <protection/>
    </xf>
    <xf numFmtId="0" fontId="23" fillId="25" borderId="20" xfId="57" applyFont="1" applyFill="1" applyBorder="1">
      <alignment/>
      <protection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3" fillId="22" borderId="10" xfId="57" applyFont="1" applyFill="1" applyBorder="1">
      <alignment/>
      <protection/>
    </xf>
    <xf numFmtId="0" fontId="25" fillId="22" borderId="10" xfId="57" applyFont="1" applyFill="1" applyBorder="1" applyAlignment="1" applyProtection="1">
      <alignment horizontal="center" vertical="center"/>
      <protection/>
    </xf>
    <xf numFmtId="4" fontId="22" fillId="22" borderId="10" xfId="57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0" fillId="25" borderId="0" xfId="0" applyFill="1" applyBorder="1" applyAlignment="1">
      <alignment/>
    </xf>
    <xf numFmtId="17" fontId="29" fillId="4" borderId="1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4" fontId="22" fillId="0" borderId="10" xfId="57" applyNumberFormat="1" applyFont="1" applyBorder="1" applyAlignment="1">
      <alignment horizontal="right"/>
      <protection/>
    </xf>
    <xf numFmtId="0" fontId="0" fillId="4" borderId="10" xfId="0" applyFill="1" applyBorder="1" applyAlignment="1">
      <alignment/>
    </xf>
    <xf numFmtId="0" fontId="0" fillId="24" borderId="10" xfId="0" applyFill="1" applyBorder="1" applyAlignment="1">
      <alignment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22" fillId="25" borderId="10" xfId="0" applyNumberFormat="1" applyFont="1" applyFill="1" applyBorder="1" applyAlignment="1">
      <alignment/>
    </xf>
    <xf numFmtId="0" fontId="26" fillId="4" borderId="10" xfId="57" applyFont="1" applyFill="1" applyBorder="1" applyAlignment="1" applyProtection="1">
      <alignment vertical="center"/>
      <protection/>
    </xf>
    <xf numFmtId="0" fontId="25" fillId="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5" borderId="10" xfId="0" applyNumberFormat="1" applyFont="1" applyFill="1" applyBorder="1" applyAlignment="1">
      <alignment/>
    </xf>
    <xf numFmtId="4" fontId="32" fillId="0" borderId="10" xfId="57" applyNumberFormat="1" applyFont="1" applyBorder="1" applyAlignment="1">
      <alignment horizontal="right"/>
      <protection/>
    </xf>
    <xf numFmtId="0" fontId="30" fillId="4" borderId="10" xfId="57" applyFont="1" applyFill="1" applyBorder="1" applyAlignment="1" applyProtection="1">
      <alignment horizontal="center" vertical="center"/>
      <protection/>
    </xf>
    <xf numFmtId="0" fontId="26" fillId="24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view="pageBreakPreview" zoomScaleSheetLayoutView="100" zoomScalePageLayoutView="0" workbookViewId="0" topLeftCell="A46">
      <selection activeCell="G65" sqref="G65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8.140625" style="0" customWidth="1"/>
    <col min="4" max="4" width="16.28125" style="0" customWidth="1"/>
    <col min="5" max="5" width="15.421875" style="0" customWidth="1"/>
    <col min="6" max="6" width="15.00390625" style="0" customWidth="1"/>
    <col min="7" max="7" width="14.7109375" style="0" customWidth="1"/>
    <col min="8" max="8" width="16.57421875" style="0" customWidth="1"/>
  </cols>
  <sheetData>
    <row r="1" spans="1:10" ht="18.75">
      <c r="A1" s="40" t="s">
        <v>29</v>
      </c>
      <c r="B1" s="40"/>
      <c r="C1" s="3"/>
      <c r="D1" s="3"/>
      <c r="E1" s="3"/>
      <c r="F1" s="3"/>
      <c r="G1" s="3"/>
      <c r="H1" s="3"/>
      <c r="I1" s="3"/>
      <c r="J1" s="3"/>
    </row>
    <row r="2" spans="1:10" ht="18.75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>
      <c r="A3" s="41" t="s">
        <v>9</v>
      </c>
      <c r="B3" s="41" t="s">
        <v>54</v>
      </c>
      <c r="C3" s="42"/>
      <c r="D3" s="42"/>
      <c r="E3" s="42"/>
      <c r="F3" s="42"/>
      <c r="G3" s="42"/>
      <c r="H3" s="42"/>
      <c r="I3" s="42"/>
      <c r="J3" s="42"/>
    </row>
    <row r="4" spans="1:2" ht="12.75">
      <c r="A4" s="1"/>
      <c r="B4" s="1"/>
    </row>
    <row r="5" spans="1:4" ht="18.75">
      <c r="A5" s="5"/>
      <c r="B5" s="77"/>
      <c r="C5" s="78"/>
      <c r="D5" s="78"/>
    </row>
    <row r="6" spans="1:4" ht="15.75">
      <c r="A6" s="43" t="s">
        <v>5</v>
      </c>
      <c r="B6" s="50"/>
      <c r="C6" s="44"/>
      <c r="D6" s="44"/>
    </row>
    <row r="7" spans="1:8" ht="15.75">
      <c r="A7" s="51" t="s">
        <v>4</v>
      </c>
      <c r="B7" s="93" t="s">
        <v>2</v>
      </c>
      <c r="C7" s="54"/>
      <c r="D7" s="54"/>
      <c r="E7" s="81"/>
      <c r="F7" s="81"/>
      <c r="G7" s="81"/>
      <c r="H7" s="81"/>
    </row>
    <row r="8" spans="1:8" ht="47.25">
      <c r="A8" s="52"/>
      <c r="B8" s="93"/>
      <c r="C8" s="76" t="s">
        <v>53</v>
      </c>
      <c r="D8" s="76" t="s">
        <v>48</v>
      </c>
      <c r="E8" s="76" t="s">
        <v>49</v>
      </c>
      <c r="F8" s="76" t="s">
        <v>50</v>
      </c>
      <c r="G8" s="76" t="s">
        <v>51</v>
      </c>
      <c r="H8" s="76" t="s">
        <v>52</v>
      </c>
    </row>
    <row r="9" spans="1:8" ht="15.75">
      <c r="A9" s="53"/>
      <c r="B9" s="93"/>
      <c r="C9" s="55"/>
      <c r="D9" s="55"/>
      <c r="E9" s="81"/>
      <c r="F9" s="81"/>
      <c r="G9" s="81"/>
      <c r="H9" s="81"/>
    </row>
    <row r="10" spans="1:8" ht="15">
      <c r="A10" s="7">
        <v>0</v>
      </c>
      <c r="B10" s="85">
        <v>1</v>
      </c>
      <c r="C10" s="86">
        <v>2</v>
      </c>
      <c r="D10" s="85">
        <v>3</v>
      </c>
      <c r="E10" s="86">
        <v>4</v>
      </c>
      <c r="F10" s="85">
        <v>5</v>
      </c>
      <c r="G10" s="86">
        <v>6</v>
      </c>
      <c r="H10" s="85">
        <v>7</v>
      </c>
    </row>
    <row r="11" spans="1:8" ht="18.75">
      <c r="A11" s="9">
        <v>1</v>
      </c>
      <c r="B11" s="10" t="s">
        <v>0</v>
      </c>
      <c r="C11" s="46">
        <v>42970.25</v>
      </c>
      <c r="D11" s="46">
        <v>42970.25</v>
      </c>
      <c r="E11" s="88">
        <v>42970.25</v>
      </c>
      <c r="F11" s="88">
        <v>42970.25</v>
      </c>
      <c r="G11" s="88">
        <v>42970.25</v>
      </c>
      <c r="H11" s="88">
        <v>24167.2</v>
      </c>
    </row>
    <row r="12" spans="1:8" ht="15.75" customHeight="1">
      <c r="A12" s="9">
        <v>2</v>
      </c>
      <c r="B12" s="12" t="s">
        <v>6</v>
      </c>
      <c r="C12" s="2">
        <v>29878.32</v>
      </c>
      <c r="D12" s="2">
        <v>29878.32</v>
      </c>
      <c r="E12" s="88">
        <v>29878.32</v>
      </c>
      <c r="F12" s="88">
        <v>29878.32</v>
      </c>
      <c r="G12" s="88">
        <v>29878.32</v>
      </c>
      <c r="H12" s="88">
        <v>16804.07</v>
      </c>
    </row>
    <row r="13" spans="1:8" ht="18.75">
      <c r="A13" s="9">
        <v>3</v>
      </c>
      <c r="B13" s="10" t="s">
        <v>20</v>
      </c>
      <c r="C13" s="46">
        <v>43907.85</v>
      </c>
      <c r="D13" s="46">
        <v>43907.85</v>
      </c>
      <c r="E13" s="88">
        <v>43907.85</v>
      </c>
      <c r="F13" s="88">
        <v>43907.85</v>
      </c>
      <c r="G13" s="88">
        <v>43907.85</v>
      </c>
      <c r="H13" s="88">
        <v>24694.52</v>
      </c>
    </row>
    <row r="14" spans="1:10" ht="18.75">
      <c r="A14" s="9">
        <v>4</v>
      </c>
      <c r="B14" s="10" t="s">
        <v>28</v>
      </c>
      <c r="C14" s="46">
        <v>42754.26</v>
      </c>
      <c r="D14" s="46">
        <v>42754.26</v>
      </c>
      <c r="E14" s="88">
        <v>42754.26</v>
      </c>
      <c r="F14" s="88">
        <v>42754.26</v>
      </c>
      <c r="G14" s="88">
        <v>42754.26</v>
      </c>
      <c r="H14" s="88">
        <v>24045.72</v>
      </c>
      <c r="J14" t="s">
        <v>46</v>
      </c>
    </row>
    <row r="15" spans="1:8" ht="18.75">
      <c r="A15" s="9">
        <v>5</v>
      </c>
      <c r="B15" s="10" t="s">
        <v>3</v>
      </c>
      <c r="C15" s="46">
        <v>37551.23</v>
      </c>
      <c r="D15" s="46">
        <v>37551.23</v>
      </c>
      <c r="E15" s="88">
        <v>37551.23</v>
      </c>
      <c r="F15" s="88">
        <v>37551.23</v>
      </c>
      <c r="G15" s="88">
        <v>37551.23</v>
      </c>
      <c r="H15" s="88">
        <v>21119.45</v>
      </c>
    </row>
    <row r="16" spans="1:8" ht="18.75">
      <c r="A16" s="9">
        <v>6</v>
      </c>
      <c r="B16" s="10" t="s">
        <v>1</v>
      </c>
      <c r="C16" s="46">
        <v>43942.91</v>
      </c>
      <c r="D16" s="46">
        <v>43942.91</v>
      </c>
      <c r="E16" s="88">
        <v>43942.91</v>
      </c>
      <c r="F16" s="88">
        <v>43942.91</v>
      </c>
      <c r="G16" s="88">
        <v>43942.91</v>
      </c>
      <c r="H16" s="88">
        <v>24714.24</v>
      </c>
    </row>
    <row r="17" spans="1:8" ht="18.75">
      <c r="A17" s="9">
        <v>7</v>
      </c>
      <c r="B17" s="10" t="s">
        <v>27</v>
      </c>
      <c r="C17" s="46">
        <v>30049.03</v>
      </c>
      <c r="D17" s="46">
        <v>30049.03</v>
      </c>
      <c r="E17" s="88">
        <v>30049.03</v>
      </c>
      <c r="F17" s="88">
        <v>30049.03</v>
      </c>
      <c r="G17" s="88">
        <v>30049.03</v>
      </c>
      <c r="H17" s="88">
        <v>16900.09</v>
      </c>
    </row>
    <row r="18" spans="1:8" ht="17.25" customHeight="1">
      <c r="A18" s="9">
        <v>8</v>
      </c>
      <c r="B18" s="12" t="s">
        <v>26</v>
      </c>
      <c r="C18" s="46">
        <v>38920.83</v>
      </c>
      <c r="D18" s="46">
        <v>38920.83</v>
      </c>
      <c r="E18" s="88">
        <v>38920.83</v>
      </c>
      <c r="F18" s="88">
        <v>38920.83</v>
      </c>
      <c r="G18" s="88">
        <v>38920.83</v>
      </c>
      <c r="H18" s="88">
        <v>21889.73</v>
      </c>
    </row>
    <row r="19" spans="1:8" ht="18.75">
      <c r="A19" s="9">
        <v>9</v>
      </c>
      <c r="B19" s="10" t="s">
        <v>25</v>
      </c>
      <c r="C19" s="46">
        <v>33234.45</v>
      </c>
      <c r="D19" s="46">
        <v>33234.45</v>
      </c>
      <c r="E19" s="88">
        <v>33234.45</v>
      </c>
      <c r="F19" s="88">
        <v>33234.45</v>
      </c>
      <c r="G19" s="88">
        <v>33234.45</v>
      </c>
      <c r="H19" s="88">
        <v>18691.62</v>
      </c>
    </row>
    <row r="20" spans="1:8" ht="18.75">
      <c r="A20" s="9">
        <v>10</v>
      </c>
      <c r="B20" s="10" t="s">
        <v>24</v>
      </c>
      <c r="C20" s="46">
        <v>23939.89</v>
      </c>
      <c r="D20" s="46">
        <v>23939.89</v>
      </c>
      <c r="E20" s="88">
        <v>23939.89</v>
      </c>
      <c r="F20" s="88">
        <v>23939.89</v>
      </c>
      <c r="G20" s="88">
        <v>23939.89</v>
      </c>
      <c r="H20" s="88">
        <v>13464.2</v>
      </c>
    </row>
    <row r="21" spans="1:8" ht="18.75">
      <c r="A21" s="9">
        <v>11</v>
      </c>
      <c r="B21" s="10" t="s">
        <v>23</v>
      </c>
      <c r="C21" s="46">
        <v>46081.62</v>
      </c>
      <c r="D21" s="46">
        <v>46081.62</v>
      </c>
      <c r="E21" s="88">
        <v>46081.62</v>
      </c>
      <c r="F21" s="88">
        <v>46081.62</v>
      </c>
      <c r="G21" s="88">
        <v>46081.62</v>
      </c>
      <c r="H21" s="88">
        <v>25917.08</v>
      </c>
    </row>
    <row r="22" spans="1:8" ht="18.75">
      <c r="A22" s="9">
        <v>12</v>
      </c>
      <c r="B22" s="10" t="s">
        <v>21</v>
      </c>
      <c r="C22" s="46">
        <v>32235.01</v>
      </c>
      <c r="D22" s="46">
        <v>32235.01</v>
      </c>
      <c r="E22" s="88">
        <v>32235.01</v>
      </c>
      <c r="F22" s="88">
        <v>32235.01</v>
      </c>
      <c r="G22" s="88">
        <v>32235.01</v>
      </c>
      <c r="H22" s="88">
        <v>18129.51</v>
      </c>
    </row>
    <row r="23" spans="1:8" ht="18.75">
      <c r="A23" s="9">
        <v>13</v>
      </c>
      <c r="B23" s="10" t="s">
        <v>22</v>
      </c>
      <c r="C23" s="46">
        <v>37372.52</v>
      </c>
      <c r="D23" s="46">
        <v>37372.52</v>
      </c>
      <c r="E23" s="88">
        <v>37372.52</v>
      </c>
      <c r="F23" s="88">
        <v>37372.52</v>
      </c>
      <c r="G23" s="88">
        <v>37372.52</v>
      </c>
      <c r="H23" s="88">
        <v>21018.94</v>
      </c>
    </row>
    <row r="24" spans="1:255" s="73" customFormat="1" ht="18.75">
      <c r="A24" s="9">
        <v>14</v>
      </c>
      <c r="B24" s="10" t="s">
        <v>31</v>
      </c>
      <c r="C24" s="46">
        <v>21864.78</v>
      </c>
      <c r="D24" s="46">
        <v>21864.78</v>
      </c>
      <c r="E24" s="89">
        <v>21864.78</v>
      </c>
      <c r="F24" s="90">
        <v>21864.78</v>
      </c>
      <c r="G24" s="89">
        <v>21864.78</v>
      </c>
      <c r="H24" s="92">
        <v>12297.12</v>
      </c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0"/>
      <c r="AN24" s="71"/>
      <c r="AO24" s="70"/>
      <c r="AP24" s="71"/>
      <c r="AQ24" s="70"/>
      <c r="AR24" s="71"/>
      <c r="AS24" s="70"/>
      <c r="AT24" s="71"/>
      <c r="AU24" s="70"/>
      <c r="AV24" s="71"/>
      <c r="AW24" s="70"/>
      <c r="AX24" s="71"/>
      <c r="AY24" s="70"/>
      <c r="AZ24" s="71"/>
      <c r="BA24" s="70"/>
      <c r="BB24" s="71"/>
      <c r="BC24" s="70"/>
      <c r="BD24" s="71"/>
      <c r="BE24" s="70"/>
      <c r="BF24" s="71"/>
      <c r="BG24" s="70"/>
      <c r="BH24" s="71"/>
      <c r="BI24" s="70"/>
      <c r="BJ24" s="71"/>
      <c r="BK24" s="70"/>
      <c r="BL24" s="71"/>
      <c r="BM24" s="70"/>
      <c r="BN24" s="71"/>
      <c r="BO24" s="70"/>
      <c r="BP24" s="71"/>
      <c r="BQ24" s="70"/>
      <c r="BR24" s="71"/>
      <c r="BS24" s="70"/>
      <c r="BT24" s="71"/>
      <c r="BU24" s="70"/>
      <c r="BV24" s="71"/>
      <c r="BW24" s="70"/>
      <c r="BX24" s="71"/>
      <c r="BY24" s="70"/>
      <c r="BZ24" s="71"/>
      <c r="CA24" s="70"/>
      <c r="CB24" s="71"/>
      <c r="CC24" s="70"/>
      <c r="CD24" s="71"/>
      <c r="CE24" s="70"/>
      <c r="CF24" s="71"/>
      <c r="CG24" s="70"/>
      <c r="CH24" s="71"/>
      <c r="CI24" s="70"/>
      <c r="CJ24" s="71"/>
      <c r="CK24" s="70"/>
      <c r="CL24" s="71"/>
      <c r="CM24" s="70"/>
      <c r="CN24" s="71"/>
      <c r="CO24" s="70"/>
      <c r="CP24" s="71"/>
      <c r="CQ24" s="70"/>
      <c r="CR24" s="71"/>
      <c r="CS24" s="70"/>
      <c r="CT24" s="71"/>
      <c r="CU24" s="70"/>
      <c r="CV24" s="71"/>
      <c r="CW24" s="70"/>
      <c r="CX24" s="71"/>
      <c r="CY24" s="70"/>
      <c r="CZ24" s="71"/>
      <c r="DA24" s="70"/>
      <c r="DB24" s="71"/>
      <c r="DC24" s="70"/>
      <c r="DD24" s="71"/>
      <c r="DE24" s="70"/>
      <c r="DF24" s="71"/>
      <c r="DG24" s="70"/>
      <c r="DH24" s="71"/>
      <c r="DI24" s="70"/>
      <c r="DJ24" s="71"/>
      <c r="DK24" s="70"/>
      <c r="DL24" s="71"/>
      <c r="DM24" s="70"/>
      <c r="DN24" s="71"/>
      <c r="DO24" s="70"/>
      <c r="DP24" s="71"/>
      <c r="DQ24" s="70"/>
      <c r="DR24" s="71"/>
      <c r="DS24" s="70"/>
      <c r="DT24" s="71"/>
      <c r="DU24" s="70"/>
      <c r="DV24" s="71"/>
      <c r="DW24" s="70"/>
      <c r="DX24" s="71"/>
      <c r="DY24" s="70"/>
      <c r="DZ24" s="71"/>
      <c r="EA24" s="70"/>
      <c r="EB24" s="71"/>
      <c r="EC24" s="70"/>
      <c r="ED24" s="71"/>
      <c r="EE24" s="70"/>
      <c r="EF24" s="71"/>
      <c r="EG24" s="70"/>
      <c r="EH24" s="71"/>
      <c r="EI24" s="70"/>
      <c r="EJ24" s="71"/>
      <c r="EK24" s="70"/>
      <c r="EL24" s="71"/>
      <c r="EM24" s="70"/>
      <c r="EN24" s="71"/>
      <c r="EO24" s="70"/>
      <c r="EP24" s="71"/>
      <c r="EQ24" s="70"/>
      <c r="ER24" s="71"/>
      <c r="ES24" s="70"/>
      <c r="ET24" s="71"/>
      <c r="EU24" s="70"/>
      <c r="EV24" s="71"/>
      <c r="EW24" s="70"/>
      <c r="EX24" s="71"/>
      <c r="EY24" s="70"/>
      <c r="EZ24" s="71"/>
      <c r="FA24" s="70"/>
      <c r="FB24" s="71"/>
      <c r="FC24" s="70"/>
      <c r="FD24" s="71"/>
      <c r="FE24" s="70"/>
      <c r="FF24" s="71"/>
      <c r="FG24" s="70"/>
      <c r="FH24" s="71"/>
      <c r="FI24" s="70"/>
      <c r="FJ24" s="71"/>
      <c r="FK24" s="70"/>
      <c r="FL24" s="71"/>
      <c r="FM24" s="70"/>
      <c r="FN24" s="71"/>
      <c r="FO24" s="70"/>
      <c r="FP24" s="71"/>
      <c r="FQ24" s="70"/>
      <c r="FR24" s="71"/>
      <c r="FS24" s="70"/>
      <c r="FT24" s="71"/>
      <c r="FU24" s="70"/>
      <c r="FV24" s="71"/>
      <c r="FW24" s="70"/>
      <c r="FX24" s="71"/>
      <c r="FY24" s="70"/>
      <c r="FZ24" s="71"/>
      <c r="GA24" s="70"/>
      <c r="GB24" s="71"/>
      <c r="GC24" s="70"/>
      <c r="GD24" s="71"/>
      <c r="GE24" s="70"/>
      <c r="GF24" s="71"/>
      <c r="GG24" s="70"/>
      <c r="GH24" s="71"/>
      <c r="GI24" s="70"/>
      <c r="GJ24" s="71"/>
      <c r="GK24" s="70"/>
      <c r="GL24" s="71"/>
      <c r="GM24" s="70"/>
      <c r="GN24" s="71"/>
      <c r="GO24" s="70"/>
      <c r="GP24" s="71"/>
      <c r="GQ24" s="70"/>
      <c r="GR24" s="71"/>
      <c r="GS24" s="70"/>
      <c r="GT24" s="71"/>
      <c r="GU24" s="70"/>
      <c r="GV24" s="71"/>
      <c r="GW24" s="70"/>
      <c r="GX24" s="71"/>
      <c r="GY24" s="70"/>
      <c r="GZ24" s="71"/>
      <c r="HA24" s="70"/>
      <c r="HB24" s="71"/>
      <c r="HC24" s="70"/>
      <c r="HD24" s="71"/>
      <c r="HE24" s="70"/>
      <c r="HF24" s="71"/>
      <c r="HG24" s="70"/>
      <c r="HH24" s="71"/>
      <c r="HI24" s="70"/>
      <c r="HJ24" s="71"/>
      <c r="HK24" s="70"/>
      <c r="HL24" s="71"/>
      <c r="HM24" s="70"/>
      <c r="HN24" s="71"/>
      <c r="HO24" s="70"/>
      <c r="HP24" s="71"/>
      <c r="HQ24" s="70"/>
      <c r="HR24" s="71"/>
      <c r="HS24" s="70"/>
      <c r="HT24" s="71"/>
      <c r="HU24" s="70"/>
      <c r="HV24" s="71"/>
      <c r="HW24" s="70"/>
      <c r="HX24" s="71"/>
      <c r="HY24" s="70"/>
      <c r="HZ24" s="71"/>
      <c r="IA24" s="70"/>
      <c r="IB24" s="71"/>
      <c r="IC24" s="70"/>
      <c r="ID24" s="71"/>
      <c r="IE24" s="70"/>
      <c r="IF24" s="71"/>
      <c r="IG24" s="70"/>
      <c r="IH24" s="71"/>
      <c r="II24" s="70"/>
      <c r="IJ24" s="71"/>
      <c r="IK24" s="70"/>
      <c r="IL24" s="71"/>
      <c r="IM24" s="70"/>
      <c r="IN24" s="71"/>
      <c r="IO24" s="70"/>
      <c r="IP24" s="71"/>
      <c r="IQ24" s="70"/>
      <c r="IR24" s="71"/>
      <c r="IS24" s="70"/>
      <c r="IT24" s="71"/>
      <c r="IU24" s="70"/>
    </row>
    <row r="25" spans="1:255" s="73" customFormat="1" ht="18.75">
      <c r="A25" s="9">
        <v>15</v>
      </c>
      <c r="B25" s="10" t="s">
        <v>30</v>
      </c>
      <c r="C25" s="80">
        <v>26975</v>
      </c>
      <c r="D25" s="80">
        <v>26975</v>
      </c>
      <c r="E25" s="89">
        <v>26975</v>
      </c>
      <c r="F25" s="90">
        <v>26975</v>
      </c>
      <c r="G25" s="89">
        <v>26975</v>
      </c>
      <c r="H25" s="92">
        <v>15171.2</v>
      </c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  <c r="X25" s="71"/>
      <c r="Y25" s="70"/>
      <c r="Z25" s="71"/>
      <c r="AA25" s="70"/>
      <c r="AB25" s="71"/>
      <c r="AC25" s="70"/>
      <c r="AD25" s="71"/>
      <c r="AE25" s="70"/>
      <c r="AF25" s="71"/>
      <c r="AG25" s="70"/>
      <c r="AH25" s="71"/>
      <c r="AI25" s="70"/>
      <c r="AJ25" s="71"/>
      <c r="AK25" s="70"/>
      <c r="AL25" s="71"/>
      <c r="AM25" s="70"/>
      <c r="AN25" s="71"/>
      <c r="AO25" s="70"/>
      <c r="AP25" s="71"/>
      <c r="AQ25" s="70"/>
      <c r="AR25" s="71"/>
      <c r="AS25" s="70"/>
      <c r="AT25" s="71"/>
      <c r="AU25" s="70"/>
      <c r="AV25" s="71"/>
      <c r="AW25" s="70"/>
      <c r="AX25" s="71"/>
      <c r="AY25" s="70"/>
      <c r="AZ25" s="71"/>
      <c r="BA25" s="70"/>
      <c r="BB25" s="71"/>
      <c r="BC25" s="70"/>
      <c r="BD25" s="71"/>
      <c r="BE25" s="70"/>
      <c r="BF25" s="71"/>
      <c r="BG25" s="70"/>
      <c r="BH25" s="71"/>
      <c r="BI25" s="70"/>
      <c r="BJ25" s="71"/>
      <c r="BK25" s="70"/>
      <c r="BL25" s="71"/>
      <c r="BM25" s="70"/>
      <c r="BN25" s="71"/>
      <c r="BO25" s="70"/>
      <c r="BP25" s="71"/>
      <c r="BQ25" s="70"/>
      <c r="BR25" s="71"/>
      <c r="BS25" s="70"/>
      <c r="BT25" s="71"/>
      <c r="BU25" s="70"/>
      <c r="BV25" s="71"/>
      <c r="BW25" s="70"/>
      <c r="BX25" s="71"/>
      <c r="BY25" s="70"/>
      <c r="BZ25" s="71"/>
      <c r="CA25" s="70"/>
      <c r="CB25" s="71"/>
      <c r="CC25" s="70"/>
      <c r="CD25" s="71"/>
      <c r="CE25" s="70"/>
      <c r="CF25" s="71"/>
      <c r="CG25" s="70"/>
      <c r="CH25" s="71"/>
      <c r="CI25" s="70"/>
      <c r="CJ25" s="71"/>
      <c r="CK25" s="70"/>
      <c r="CL25" s="71"/>
      <c r="CM25" s="70"/>
      <c r="CN25" s="71"/>
      <c r="CO25" s="70"/>
      <c r="CP25" s="71"/>
      <c r="CQ25" s="70"/>
      <c r="CR25" s="71"/>
      <c r="CS25" s="70"/>
      <c r="CT25" s="71"/>
      <c r="CU25" s="70"/>
      <c r="CV25" s="71"/>
      <c r="CW25" s="70"/>
      <c r="CX25" s="71"/>
      <c r="CY25" s="70"/>
      <c r="CZ25" s="71"/>
      <c r="DA25" s="70"/>
      <c r="DB25" s="71"/>
      <c r="DC25" s="70"/>
      <c r="DD25" s="71"/>
      <c r="DE25" s="70"/>
      <c r="DF25" s="71"/>
      <c r="DG25" s="70"/>
      <c r="DH25" s="71"/>
      <c r="DI25" s="70"/>
      <c r="DJ25" s="71"/>
      <c r="DK25" s="70"/>
      <c r="DL25" s="71"/>
      <c r="DM25" s="70"/>
      <c r="DN25" s="71"/>
      <c r="DO25" s="70"/>
      <c r="DP25" s="71"/>
      <c r="DQ25" s="70"/>
      <c r="DR25" s="71"/>
      <c r="DS25" s="70"/>
      <c r="DT25" s="71"/>
      <c r="DU25" s="70"/>
      <c r="DV25" s="71"/>
      <c r="DW25" s="70"/>
      <c r="DX25" s="71"/>
      <c r="DY25" s="70"/>
      <c r="DZ25" s="71"/>
      <c r="EA25" s="70"/>
      <c r="EB25" s="71"/>
      <c r="EC25" s="70"/>
      <c r="ED25" s="71"/>
      <c r="EE25" s="70"/>
      <c r="EF25" s="71"/>
      <c r="EG25" s="70"/>
      <c r="EH25" s="71"/>
      <c r="EI25" s="70"/>
      <c r="EJ25" s="71"/>
      <c r="EK25" s="70"/>
      <c r="EL25" s="71"/>
      <c r="EM25" s="70"/>
      <c r="EN25" s="71"/>
      <c r="EO25" s="70"/>
      <c r="EP25" s="71"/>
      <c r="EQ25" s="70"/>
      <c r="ER25" s="71"/>
      <c r="ES25" s="70"/>
      <c r="ET25" s="71"/>
      <c r="EU25" s="70"/>
      <c r="EV25" s="71"/>
      <c r="EW25" s="70"/>
      <c r="EX25" s="71"/>
      <c r="EY25" s="70"/>
      <c r="EZ25" s="71"/>
      <c r="FA25" s="70"/>
      <c r="FB25" s="71"/>
      <c r="FC25" s="70"/>
      <c r="FD25" s="71"/>
      <c r="FE25" s="70"/>
      <c r="FF25" s="71"/>
      <c r="FG25" s="70"/>
      <c r="FH25" s="71"/>
      <c r="FI25" s="70"/>
      <c r="FJ25" s="71"/>
      <c r="FK25" s="70"/>
      <c r="FL25" s="71"/>
      <c r="FM25" s="70"/>
      <c r="FN25" s="71"/>
      <c r="FO25" s="70"/>
      <c r="FP25" s="71"/>
      <c r="FQ25" s="70"/>
      <c r="FR25" s="71"/>
      <c r="FS25" s="70"/>
      <c r="FT25" s="71"/>
      <c r="FU25" s="70"/>
      <c r="FV25" s="71"/>
      <c r="FW25" s="70"/>
      <c r="FX25" s="71"/>
      <c r="FY25" s="70"/>
      <c r="FZ25" s="71"/>
      <c r="GA25" s="70"/>
      <c r="GB25" s="71"/>
      <c r="GC25" s="70"/>
      <c r="GD25" s="71"/>
      <c r="GE25" s="70"/>
      <c r="GF25" s="71"/>
      <c r="GG25" s="70"/>
      <c r="GH25" s="71"/>
      <c r="GI25" s="70"/>
      <c r="GJ25" s="71"/>
      <c r="GK25" s="70"/>
      <c r="GL25" s="71"/>
      <c r="GM25" s="70"/>
      <c r="GN25" s="71"/>
      <c r="GO25" s="70"/>
      <c r="GP25" s="71"/>
      <c r="GQ25" s="70"/>
      <c r="GR25" s="71"/>
      <c r="GS25" s="70"/>
      <c r="GT25" s="71"/>
      <c r="GU25" s="70"/>
      <c r="GV25" s="71"/>
      <c r="GW25" s="70"/>
      <c r="GX25" s="71"/>
      <c r="GY25" s="70"/>
      <c r="GZ25" s="71"/>
      <c r="HA25" s="70"/>
      <c r="HB25" s="71"/>
      <c r="HC25" s="70"/>
      <c r="HD25" s="71"/>
      <c r="HE25" s="70"/>
      <c r="HF25" s="71"/>
      <c r="HG25" s="70"/>
      <c r="HH25" s="71"/>
      <c r="HI25" s="70"/>
      <c r="HJ25" s="71"/>
      <c r="HK25" s="70"/>
      <c r="HL25" s="71"/>
      <c r="HM25" s="70"/>
      <c r="HN25" s="71"/>
      <c r="HO25" s="70"/>
      <c r="HP25" s="71"/>
      <c r="HQ25" s="70"/>
      <c r="HR25" s="71"/>
      <c r="HS25" s="70"/>
      <c r="HT25" s="71"/>
      <c r="HU25" s="70"/>
      <c r="HV25" s="71"/>
      <c r="HW25" s="70"/>
      <c r="HX25" s="71"/>
      <c r="HY25" s="70"/>
      <c r="HZ25" s="71"/>
      <c r="IA25" s="70"/>
      <c r="IB25" s="71"/>
      <c r="IC25" s="70"/>
      <c r="ID25" s="71"/>
      <c r="IE25" s="70"/>
      <c r="IF25" s="71"/>
      <c r="IG25" s="70"/>
      <c r="IH25" s="71"/>
      <c r="II25" s="70"/>
      <c r="IJ25" s="71"/>
      <c r="IK25" s="70"/>
      <c r="IL25" s="71"/>
      <c r="IM25" s="70"/>
      <c r="IN25" s="71"/>
      <c r="IO25" s="70"/>
      <c r="IP25" s="71"/>
      <c r="IQ25" s="70"/>
      <c r="IR25" s="71"/>
      <c r="IS25" s="70"/>
      <c r="IT25" s="71"/>
      <c r="IU25" s="70"/>
    </row>
    <row r="26" spans="1:12" s="73" customFormat="1" ht="18.75">
      <c r="A26" s="13"/>
      <c r="B26" s="48" t="s">
        <v>13</v>
      </c>
      <c r="C26" s="14">
        <f aca="true" t="shared" si="0" ref="C26:H26">SUM(C11:C25)</f>
        <v>531677.9500000001</v>
      </c>
      <c r="D26" s="14">
        <f t="shared" si="0"/>
        <v>531677.9500000001</v>
      </c>
      <c r="E26" s="14">
        <f t="shared" si="0"/>
        <v>531677.9500000001</v>
      </c>
      <c r="F26" s="14">
        <f t="shared" si="0"/>
        <v>531677.9500000001</v>
      </c>
      <c r="G26" s="14">
        <f t="shared" si="0"/>
        <v>531677.9500000001</v>
      </c>
      <c r="H26" s="14">
        <f t="shared" si="0"/>
        <v>299024.69000000006</v>
      </c>
      <c r="I26"/>
      <c r="L26" s="74"/>
    </row>
    <row r="27" spans="1:9" s="73" customFormat="1" ht="42.75" customHeight="1">
      <c r="A27" s="94" t="s">
        <v>18</v>
      </c>
      <c r="B27" s="94"/>
      <c r="C27" s="15"/>
      <c r="D27" s="15"/>
      <c r="E27" s="82"/>
      <c r="F27" s="82"/>
      <c r="G27" s="82"/>
      <c r="H27" s="82"/>
      <c r="I27"/>
    </row>
    <row r="28" spans="1:9" s="73" customFormat="1" ht="39.75" customHeight="1">
      <c r="A28" s="16">
        <v>1</v>
      </c>
      <c r="B28" s="33" t="s">
        <v>11</v>
      </c>
      <c r="C28" s="11">
        <v>852.05</v>
      </c>
      <c r="D28" s="11">
        <v>852.05</v>
      </c>
      <c r="E28" s="88">
        <v>852.05</v>
      </c>
      <c r="F28" s="88">
        <v>852.05</v>
      </c>
      <c r="G28" s="88">
        <v>852.05</v>
      </c>
      <c r="H28" s="87">
        <v>479.21</v>
      </c>
      <c r="I28"/>
    </row>
    <row r="29" spans="1:9" s="73" customFormat="1" ht="24" customHeight="1">
      <c r="A29" s="67"/>
      <c r="B29" s="68" t="s">
        <v>14</v>
      </c>
      <c r="C29" s="69">
        <f aca="true" t="shared" si="1" ref="C29:H29">C28</f>
        <v>852.05</v>
      </c>
      <c r="D29" s="69">
        <f t="shared" si="1"/>
        <v>852.05</v>
      </c>
      <c r="E29" s="69">
        <f t="shared" si="1"/>
        <v>852.05</v>
      </c>
      <c r="F29" s="69">
        <f t="shared" si="1"/>
        <v>852.05</v>
      </c>
      <c r="G29" s="69">
        <f t="shared" si="1"/>
        <v>852.05</v>
      </c>
      <c r="H29" s="69">
        <f t="shared" si="1"/>
        <v>479.21</v>
      </c>
      <c r="I29"/>
    </row>
    <row r="30" spans="1:9" s="73" customFormat="1" ht="15.75">
      <c r="A30" s="17"/>
      <c r="B30" s="18"/>
      <c r="C30" s="3"/>
      <c r="D30" s="3"/>
      <c r="E30"/>
      <c r="F30"/>
      <c r="G30"/>
      <c r="H30"/>
      <c r="I30"/>
    </row>
    <row r="31" spans="1:9" s="73" customFormat="1" ht="15.75">
      <c r="A31" s="17"/>
      <c r="B31" s="18"/>
      <c r="C31" s="3"/>
      <c r="D31" s="3"/>
      <c r="E31"/>
      <c r="F31"/>
      <c r="G31"/>
      <c r="H31"/>
      <c r="I31"/>
    </row>
    <row r="32" spans="1:9" s="73" customFormat="1" ht="15.75">
      <c r="A32" s="17"/>
      <c r="B32" s="18"/>
      <c r="C32" s="3"/>
      <c r="D32" s="3"/>
      <c r="E32"/>
      <c r="F32"/>
      <c r="G32"/>
      <c r="H32"/>
      <c r="I32"/>
    </row>
    <row r="33" spans="1:9" s="73" customFormat="1" ht="12.75">
      <c r="A33" s="5"/>
      <c r="B33" s="5"/>
      <c r="C33" s="3"/>
      <c r="D33" s="3"/>
      <c r="E33"/>
      <c r="F33"/>
      <c r="G33"/>
      <c r="H33"/>
      <c r="I33"/>
    </row>
    <row r="34" spans="1:9" s="73" customFormat="1" ht="15.75" thickBot="1">
      <c r="A34" s="6" t="s">
        <v>7</v>
      </c>
      <c r="B34" s="49"/>
      <c r="C34" s="3"/>
      <c r="D34" s="3"/>
      <c r="E34"/>
      <c r="F34"/>
      <c r="G34"/>
      <c r="H34"/>
      <c r="I34"/>
    </row>
    <row r="35" spans="1:9" s="73" customFormat="1" ht="15.75">
      <c r="A35" s="19" t="s">
        <v>4</v>
      </c>
      <c r="B35" s="93" t="s">
        <v>2</v>
      </c>
      <c r="C35" s="54"/>
      <c r="D35" s="54"/>
      <c r="E35" s="81"/>
      <c r="F35" s="81"/>
      <c r="G35" s="81"/>
      <c r="H35" s="81"/>
      <c r="I35"/>
    </row>
    <row r="36" spans="1:9" s="73" customFormat="1" ht="15.75">
      <c r="A36" s="20"/>
      <c r="B36" s="93"/>
      <c r="C36" s="54"/>
      <c r="D36" s="54"/>
      <c r="E36" s="81"/>
      <c r="F36" s="81"/>
      <c r="G36" s="81"/>
      <c r="H36" s="81"/>
      <c r="I36"/>
    </row>
    <row r="37" spans="1:9" s="73" customFormat="1" ht="48" thickBot="1">
      <c r="A37" s="20"/>
      <c r="B37" s="93"/>
      <c r="C37" s="76" t="s">
        <v>53</v>
      </c>
      <c r="D37" s="76" t="s">
        <v>48</v>
      </c>
      <c r="E37" s="76" t="s">
        <v>49</v>
      </c>
      <c r="F37" s="76" t="s">
        <v>50</v>
      </c>
      <c r="G37" s="76" t="s">
        <v>51</v>
      </c>
      <c r="H37" s="76" t="s">
        <v>52</v>
      </c>
      <c r="I37"/>
    </row>
    <row r="38" spans="1:9" s="73" customFormat="1" ht="15.75" thickBot="1">
      <c r="A38" s="21">
        <v>0</v>
      </c>
      <c r="B38" s="8">
        <v>1</v>
      </c>
      <c r="C38" s="45">
        <v>2</v>
      </c>
      <c r="D38" s="8">
        <v>3</v>
      </c>
      <c r="E38" s="45">
        <v>4</v>
      </c>
      <c r="F38" s="8">
        <v>5</v>
      </c>
      <c r="G38" s="45">
        <v>6</v>
      </c>
      <c r="H38" s="8">
        <v>7</v>
      </c>
      <c r="I38"/>
    </row>
    <row r="39" spans="1:9" s="73" customFormat="1" ht="18.75">
      <c r="A39" s="22">
        <v>1</v>
      </c>
      <c r="B39" s="56" t="s">
        <v>33</v>
      </c>
      <c r="C39" s="11">
        <v>4809.96</v>
      </c>
      <c r="D39" s="11">
        <v>4809.96</v>
      </c>
      <c r="E39" s="88">
        <v>4809.96</v>
      </c>
      <c r="F39" s="88">
        <v>4809.96</v>
      </c>
      <c r="G39" s="88">
        <v>4809.96</v>
      </c>
      <c r="H39" s="88">
        <v>2709.22</v>
      </c>
      <c r="I39"/>
    </row>
    <row r="40" spans="1:9" s="73" customFormat="1" ht="18.75">
      <c r="A40" s="23">
        <v>2</v>
      </c>
      <c r="B40" s="57" t="s">
        <v>40</v>
      </c>
      <c r="C40" s="11">
        <v>3546.58</v>
      </c>
      <c r="D40" s="11">
        <v>3546.58</v>
      </c>
      <c r="E40" s="88">
        <v>3546.58</v>
      </c>
      <c r="F40" s="88">
        <v>3546.58</v>
      </c>
      <c r="G40" s="88">
        <v>3546.58</v>
      </c>
      <c r="H40" s="88">
        <v>1997.62</v>
      </c>
      <c r="I40"/>
    </row>
    <row r="41" spans="1:9" s="73" customFormat="1" ht="18.75">
      <c r="A41" s="22">
        <v>3</v>
      </c>
      <c r="B41" s="57" t="s">
        <v>41</v>
      </c>
      <c r="C41" s="11">
        <v>2161.44</v>
      </c>
      <c r="D41" s="11">
        <v>2161.44</v>
      </c>
      <c r="E41" s="88">
        <v>2161.44</v>
      </c>
      <c r="F41" s="88">
        <v>2161.44</v>
      </c>
      <c r="G41" s="88">
        <v>2161.44</v>
      </c>
      <c r="H41" s="88">
        <v>1217.44</v>
      </c>
      <c r="I41"/>
    </row>
    <row r="42" spans="1:9" s="73" customFormat="1" ht="19.5" thickBot="1">
      <c r="A42" s="23">
        <v>4</v>
      </c>
      <c r="B42" s="57" t="s">
        <v>42</v>
      </c>
      <c r="C42" s="11">
        <v>3196.5</v>
      </c>
      <c r="D42" s="11">
        <v>3196.5</v>
      </c>
      <c r="E42" s="88">
        <v>3196.5</v>
      </c>
      <c r="F42" s="88">
        <v>3196.5</v>
      </c>
      <c r="G42" s="88">
        <v>3196.5</v>
      </c>
      <c r="H42" s="88">
        <v>1800.44</v>
      </c>
      <c r="I42"/>
    </row>
    <row r="43" spans="1:9" s="73" customFormat="1" ht="29.25" thickBot="1">
      <c r="A43" s="21"/>
      <c r="B43" s="65" t="s">
        <v>15</v>
      </c>
      <c r="C43" s="66">
        <f aca="true" t="shared" si="2" ref="C43:H43">SUM(C39:C42)</f>
        <v>13714.480000000001</v>
      </c>
      <c r="D43" s="66">
        <f t="shared" si="2"/>
        <v>13714.480000000001</v>
      </c>
      <c r="E43" s="66">
        <f t="shared" si="2"/>
        <v>13714.480000000001</v>
      </c>
      <c r="F43" s="66">
        <f t="shared" si="2"/>
        <v>13714.480000000001</v>
      </c>
      <c r="G43" s="66">
        <f t="shared" si="2"/>
        <v>13714.480000000001</v>
      </c>
      <c r="H43" s="66">
        <f t="shared" si="2"/>
        <v>7724.720000000001</v>
      </c>
      <c r="I43"/>
    </row>
    <row r="44" spans="1:255" s="75" customFormat="1" ht="25.5" customHeight="1">
      <c r="A44" s="25">
        <v>1</v>
      </c>
      <c r="B44" s="59" t="s">
        <v>32</v>
      </c>
      <c r="C44" s="11">
        <v>5784.13</v>
      </c>
      <c r="D44" s="11">
        <v>5784.13</v>
      </c>
      <c r="E44" s="91">
        <v>5784.13</v>
      </c>
      <c r="F44" s="91">
        <v>5784.13</v>
      </c>
      <c r="G44" s="91">
        <v>5784.13</v>
      </c>
      <c r="H44" s="91">
        <v>3257.93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</row>
    <row r="45" spans="1:8" ht="26.25" customHeight="1">
      <c r="A45" s="24">
        <v>2</v>
      </c>
      <c r="B45" s="58" t="s">
        <v>34</v>
      </c>
      <c r="C45" s="11">
        <v>44020.27</v>
      </c>
      <c r="D45" s="11">
        <v>44020.27</v>
      </c>
      <c r="E45" s="88">
        <v>44020.27</v>
      </c>
      <c r="F45" s="88">
        <v>44020.27</v>
      </c>
      <c r="G45" s="88">
        <v>44020.27</v>
      </c>
      <c r="H45" s="88">
        <v>24794.55</v>
      </c>
    </row>
    <row r="46" spans="1:8" ht="21.75" customHeight="1">
      <c r="A46" s="25">
        <v>3</v>
      </c>
      <c r="B46" s="58" t="s">
        <v>35</v>
      </c>
      <c r="C46" s="11">
        <v>107530.19</v>
      </c>
      <c r="D46" s="11">
        <v>107530.19</v>
      </c>
      <c r="E46" s="88">
        <v>107530.19</v>
      </c>
      <c r="F46" s="88">
        <v>107530.19</v>
      </c>
      <c r="G46" s="88">
        <v>107530.19</v>
      </c>
      <c r="H46" s="88">
        <v>60566.7</v>
      </c>
    </row>
    <row r="47" spans="1:8" ht="21" customHeight="1">
      <c r="A47" s="24">
        <v>4</v>
      </c>
      <c r="B47" s="58" t="s">
        <v>36</v>
      </c>
      <c r="C47" s="11">
        <v>17108.85</v>
      </c>
      <c r="D47" s="11">
        <v>17108.85</v>
      </c>
      <c r="E47" s="88">
        <v>17108.85</v>
      </c>
      <c r="F47" s="88">
        <v>17108.85</v>
      </c>
      <c r="G47" s="88">
        <v>17108.85</v>
      </c>
      <c r="H47" s="88">
        <v>9636.61</v>
      </c>
    </row>
    <row r="48" spans="1:16" ht="24.75" customHeight="1">
      <c r="A48" s="25">
        <v>5</v>
      </c>
      <c r="B48" s="58" t="s">
        <v>37</v>
      </c>
      <c r="C48" s="11">
        <v>29730.43</v>
      </c>
      <c r="D48" s="11">
        <v>29730.43</v>
      </c>
      <c r="E48" s="88">
        <v>29730.43</v>
      </c>
      <c r="F48" s="88">
        <v>29730.43</v>
      </c>
      <c r="G48" s="88">
        <v>29730.43</v>
      </c>
      <c r="H48" s="88">
        <v>16745.75</v>
      </c>
      <c r="P48" s="4"/>
    </row>
    <row r="49" spans="1:8" ht="24" customHeight="1">
      <c r="A49" s="24">
        <v>6</v>
      </c>
      <c r="B49" s="58" t="s">
        <v>38</v>
      </c>
      <c r="C49" s="11">
        <v>66213.07</v>
      </c>
      <c r="D49" s="11">
        <v>66213.07</v>
      </c>
      <c r="E49" s="88">
        <v>66213.07</v>
      </c>
      <c r="F49" s="88">
        <v>66213.07</v>
      </c>
      <c r="G49" s="88">
        <v>66213.07</v>
      </c>
      <c r="H49" s="88">
        <v>37294.71</v>
      </c>
    </row>
    <row r="50" spans="1:8" ht="22.5" customHeight="1">
      <c r="A50" s="25">
        <v>7</v>
      </c>
      <c r="B50" s="58" t="s">
        <v>39</v>
      </c>
      <c r="C50" s="11">
        <v>51868.58</v>
      </c>
      <c r="D50" s="11">
        <v>51868.58</v>
      </c>
      <c r="E50" s="88">
        <v>51868.58</v>
      </c>
      <c r="F50" s="88">
        <v>51868.58</v>
      </c>
      <c r="G50" s="88">
        <v>51868.58</v>
      </c>
      <c r="H50" s="88">
        <v>29215.13</v>
      </c>
    </row>
    <row r="51" spans="1:8" ht="20.25" customHeight="1">
      <c r="A51" s="26"/>
      <c r="B51" s="64" t="s">
        <v>8</v>
      </c>
      <c r="C51" s="31">
        <f aca="true" t="shared" si="3" ref="C51:H51">SUM(C44:C50)</f>
        <v>322255.52</v>
      </c>
      <c r="D51" s="31">
        <f t="shared" si="3"/>
        <v>322255.52</v>
      </c>
      <c r="E51" s="31">
        <f t="shared" si="3"/>
        <v>322255.52</v>
      </c>
      <c r="F51" s="31">
        <f t="shared" si="3"/>
        <v>322255.52</v>
      </c>
      <c r="G51" s="31">
        <f t="shared" si="3"/>
        <v>322255.52</v>
      </c>
      <c r="H51" s="31">
        <f t="shared" si="3"/>
        <v>181511.38</v>
      </c>
    </row>
    <row r="52" spans="1:8" ht="28.5" customHeight="1">
      <c r="A52" s="27"/>
      <c r="B52" s="48" t="s">
        <v>16</v>
      </c>
      <c r="C52" s="83">
        <f aca="true" t="shared" si="4" ref="C52:H52">C43+C51</f>
        <v>335970</v>
      </c>
      <c r="D52" s="83">
        <f t="shared" si="4"/>
        <v>335970</v>
      </c>
      <c r="E52" s="83">
        <f t="shared" si="4"/>
        <v>335970</v>
      </c>
      <c r="F52" s="83">
        <f t="shared" si="4"/>
        <v>335970</v>
      </c>
      <c r="G52" s="83">
        <f t="shared" si="4"/>
        <v>335970</v>
      </c>
      <c r="H52" s="83">
        <f t="shared" si="4"/>
        <v>189236.1</v>
      </c>
    </row>
    <row r="53" spans="1:8" ht="35.25" customHeight="1" thickBot="1">
      <c r="A53" s="61"/>
      <c r="B53" s="28" t="s">
        <v>47</v>
      </c>
      <c r="C53" s="15"/>
      <c r="D53" s="15"/>
      <c r="E53" s="82"/>
      <c r="F53" s="82"/>
      <c r="G53" s="82"/>
      <c r="H53" s="82"/>
    </row>
    <row r="54" spans="1:8" ht="18" customHeight="1">
      <c r="A54" s="62"/>
      <c r="B54" s="28" t="s">
        <v>19</v>
      </c>
      <c r="C54" s="15"/>
      <c r="D54" s="15"/>
      <c r="E54" s="82"/>
      <c r="F54" s="82"/>
      <c r="G54" s="82"/>
      <c r="H54" s="82"/>
    </row>
    <row r="55" spans="1:8" ht="37.5" customHeight="1">
      <c r="A55" s="63"/>
      <c r="B55" s="28"/>
      <c r="C55" s="15"/>
      <c r="D55" s="15"/>
      <c r="E55" s="82"/>
      <c r="F55" s="82"/>
      <c r="G55" s="82"/>
      <c r="H55" s="82"/>
    </row>
    <row r="56" spans="1:8" ht="36.75" customHeight="1" thickBot="1">
      <c r="A56" s="60">
        <v>1</v>
      </c>
      <c r="B56" s="56" t="s">
        <v>17</v>
      </c>
      <c r="C56" s="84">
        <v>4500</v>
      </c>
      <c r="D56" s="84">
        <v>4500</v>
      </c>
      <c r="E56" s="88">
        <v>4500</v>
      </c>
      <c r="F56" s="88">
        <v>4500</v>
      </c>
      <c r="G56" s="88">
        <v>4500</v>
      </c>
      <c r="H56" s="88">
        <v>2250</v>
      </c>
    </row>
    <row r="57" spans="1:8" ht="41.25" customHeight="1" thickBot="1">
      <c r="A57" s="29"/>
      <c r="B57" s="30" t="s">
        <v>12</v>
      </c>
      <c r="C57" s="31">
        <f aca="true" t="shared" si="5" ref="C57:H57">SUM(C56:C56)</f>
        <v>4500</v>
      </c>
      <c r="D57" s="31">
        <f t="shared" si="5"/>
        <v>4500</v>
      </c>
      <c r="E57" s="31">
        <f t="shared" si="5"/>
        <v>4500</v>
      </c>
      <c r="F57" s="31">
        <f t="shared" si="5"/>
        <v>4500</v>
      </c>
      <c r="G57" s="31">
        <f t="shared" si="5"/>
        <v>4500</v>
      </c>
      <c r="H57" s="31">
        <f t="shared" si="5"/>
        <v>2250</v>
      </c>
    </row>
    <row r="58" spans="1:8" ht="41.25" customHeight="1" thickBot="1">
      <c r="A58" s="32"/>
      <c r="B58" s="33"/>
      <c r="C58" s="34"/>
      <c r="D58" s="34"/>
      <c r="E58" s="79"/>
      <c r="F58" s="79"/>
      <c r="G58" s="79"/>
      <c r="H58" s="79"/>
    </row>
    <row r="59" spans="1:8" ht="63" customHeight="1" thickBot="1">
      <c r="A59" s="35"/>
      <c r="B59" s="36" t="s">
        <v>44</v>
      </c>
      <c r="C59" s="47">
        <f aca="true" t="shared" si="6" ref="C59:H59">C26+C29+C52+C57</f>
        <v>873000.0000000001</v>
      </c>
      <c r="D59" s="47">
        <f t="shared" si="6"/>
        <v>873000.0000000001</v>
      </c>
      <c r="E59" s="47">
        <f t="shared" si="6"/>
        <v>873000.0000000001</v>
      </c>
      <c r="F59" s="47">
        <f t="shared" si="6"/>
        <v>873000.0000000001</v>
      </c>
      <c r="G59" s="47">
        <f t="shared" si="6"/>
        <v>873000.0000000001</v>
      </c>
      <c r="H59" s="47">
        <f t="shared" si="6"/>
        <v>490990.0000000001</v>
      </c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5">
      <c r="A63" s="37"/>
      <c r="B63" s="38"/>
      <c r="C63" s="3"/>
      <c r="D63" s="3"/>
    </row>
    <row r="64" spans="1:4" ht="12.75">
      <c r="A64" s="3"/>
      <c r="B64" s="3"/>
      <c r="C64" s="3"/>
      <c r="D64" s="3"/>
    </row>
    <row r="65" spans="1:4" ht="15.75">
      <c r="A65" s="3"/>
      <c r="B65" s="39" t="s">
        <v>43</v>
      </c>
      <c r="C65" s="3"/>
      <c r="D65" s="3"/>
    </row>
    <row r="66" spans="1:4" ht="15.75">
      <c r="A66" s="3"/>
      <c r="B66" s="39" t="s">
        <v>45</v>
      </c>
      <c r="C66" s="3"/>
      <c r="D66" s="3"/>
    </row>
    <row r="67" spans="1:4" ht="12.75">
      <c r="A67" s="3"/>
      <c r="B67" s="3"/>
      <c r="C67" s="3"/>
      <c r="D67" s="3"/>
    </row>
  </sheetData>
  <sheetProtection/>
  <mergeCells count="3">
    <mergeCell ref="B7:B9"/>
    <mergeCell ref="A27:B27"/>
    <mergeCell ref="B35:B37"/>
  </mergeCells>
  <printOptions/>
  <pageMargins left="0.75" right="0.75" top="1" bottom="1" header="0.5" footer="0.5"/>
  <pageSetup orientation="landscape" paperSize="9" scale="3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2020-06-22T10:09:17Z</dcterms:modified>
  <cp:category/>
  <cp:version/>
  <cp:contentType/>
  <cp:contentStatus/>
</cp:coreProperties>
</file>