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Mar 2023 cu ec din Feb 202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<sst xmlns="http://schemas.openxmlformats.org/spreadsheetml/2006/main" count="57" uniqueCount="50">
  <si>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</si>
  <si>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</si>
  <si>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</si>
  <si>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</si>
  <si>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</si>
  <si>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</si>
  <si>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</si>
  <si>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</si>
  <si>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</si>
  <si>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</si>
  <si>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</si>
  <si>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</si>
  <si>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</si>
  <si>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</si>
  <si>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</si>
  <si>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</si>
  <si>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</si>
  <si>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</si>
  <si>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</si>
  <si>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</si>
  <si>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</si>
  <si>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</si>
  <si>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</si>
  <si>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</si>
  <si>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</si>
  <si>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</si>
  <si>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</si>
  <si>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</si>
  <si>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</si>
  <si>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</si>
  <si>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</si>
  <si>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</si>
  <si>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</si>
  <si>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</si>
  <si>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</si>
  <si>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</si>
  <si>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</si>
  <si>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S.C. AXA DESIGN S.R.L BARLAD CT, RMN</t>
  </si>
  <si>
    <t>SPITAL VASLUI radiologie, eco, CT, RMN</t>
  </si>
  <si>
    <t>MARTIE 2023</t>
  </si>
  <si>
    <t>TRIM.I 2023</t>
  </si>
  <si>
    <t>AN 2023</t>
  </si>
  <si>
    <t>IANUARIE 2023 FACTURAT</t>
  </si>
  <si>
    <t xml:space="preserve">SUME MONITOR </t>
  </si>
  <si>
    <t xml:space="preserve">TOTAL CREDIT DE ANGAJAMENT </t>
  </si>
  <si>
    <t>MARTIE 2023 final</t>
  </si>
  <si>
    <t xml:space="preserve">FEBRUARIE 2023 facturat </t>
  </si>
  <si>
    <t>Economii de repartizat in MARTIE 2023</t>
  </si>
  <si>
    <t xml:space="preserve">FEBRUARIE 2023 FACTURAT </t>
  </si>
  <si>
    <t>REPARTIZARE ECONOMII DIN LUNA FEBRUARIE 2023 IN LUNA MARTIE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</si>
</sst>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5" borderId="6" xfId="19" applyNumberFormat="1" applyFont="1" applyFill="1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 applyAlignment="1">
      <alignment horizontal="right" vertical="center" wrapText="1"/>
      <protection/>
    </xf>
    <xf numFmtId="4" fontId="6" fillId="0" borderId="7" xfId="19" applyNumberFormat="1" applyFont="1" applyBorder="1">
      <alignment/>
      <protection/>
    </xf>
    <xf numFmtId="4" fontId="6" fillId="3" borderId="7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2" fillId="0" borderId="7" xfId="0" applyFont="1" applyFill="1" applyBorder="1" applyAlignment="1">
      <alignment wrapText="1"/>
    </xf>
    <xf numFmtId="4" fontId="6" fillId="0" borderId="7" xfId="19" applyNumberFormat="1" applyFont="1" applyBorder="1" applyAlignment="1" applyProtection="1">
      <alignment horizontal="right" vertical="center"/>
      <protection/>
    </xf>
    <xf numFmtId="0" fontId="2" fillId="0" borderId="7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7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7" xfId="19" applyFont="1" applyFill="1" applyBorder="1">
      <alignment/>
      <protection/>
    </xf>
    <xf numFmtId="4" fontId="6" fillId="0" borderId="8" xfId="19" applyNumberFormat="1" applyFont="1" applyBorder="1" applyAlignment="1" applyProtection="1">
      <alignment horizontal="right" vertical="center"/>
      <protection/>
    </xf>
    <xf numFmtId="4" fontId="6" fillId="0" borderId="7" xfId="19" applyNumberFormat="1" applyFont="1" applyBorder="1">
      <alignment/>
      <protection/>
    </xf>
    <xf numFmtId="0" fontId="0" fillId="6" borderId="7" xfId="19" applyFont="1" applyFill="1" applyBorder="1">
      <alignment/>
      <protection/>
    </xf>
    <xf numFmtId="0" fontId="2" fillId="5" borderId="7" xfId="19" applyFont="1" applyFill="1" applyBorder="1" applyAlignment="1">
      <alignment horizontal="center" vertical="center" wrapText="1"/>
      <protection/>
    </xf>
    <xf numFmtId="4" fontId="6" fillId="5" borderId="7" xfId="19" applyNumberFormat="1" applyFont="1" applyFill="1" applyBorder="1">
      <alignment/>
      <protection/>
    </xf>
    <xf numFmtId="4" fontId="6" fillId="0" borderId="7" xfId="19" applyNumberFormat="1" applyFont="1" applyBorder="1" applyAlignment="1" applyProtection="1">
      <alignment vertical="center"/>
      <protection/>
    </xf>
    <xf numFmtId="4" fontId="6" fillId="0" borderId="7" xfId="19" applyNumberFormat="1" applyFont="1" applyBorder="1" applyAlignment="1">
      <alignment vertical="center" wrapText="1"/>
      <protection/>
    </xf>
    <xf numFmtId="0" fontId="2" fillId="5" borderId="7" xfId="19" applyFont="1" applyFill="1" applyBorder="1">
      <alignment/>
      <protection/>
    </xf>
    <xf numFmtId="4" fontId="6" fillId="5" borderId="7" xfId="19" applyNumberFormat="1" applyFont="1" applyFill="1" applyBorder="1" applyAlignment="1">
      <alignment wrapText="1"/>
      <protection/>
    </xf>
    <xf numFmtId="0" fontId="0" fillId="3" borderId="7" xfId="19" applyFont="1" applyFill="1" applyBorder="1">
      <alignment/>
      <protection/>
    </xf>
    <xf numFmtId="0" fontId="8" fillId="2" borderId="7" xfId="19" applyFont="1" applyFill="1" applyBorder="1" applyAlignment="1" applyProtection="1">
      <alignment horizontal="center" vertical="center" wrapText="1"/>
      <protection/>
    </xf>
    <xf numFmtId="4" fontId="6" fillId="2" borderId="7" xfId="19" applyNumberFormat="1" applyFont="1" applyFill="1" applyBorder="1" applyAlignment="1" applyProtection="1">
      <alignment horizontal="right" vertical="center" wrapText="1"/>
      <protection/>
    </xf>
    <xf numFmtId="0" fontId="3" fillId="4" borderId="7" xfId="0" applyFont="1" applyFill="1" applyBorder="1" applyAlignment="1">
      <alignment/>
    </xf>
    <xf numFmtId="0" fontId="3" fillId="4" borderId="7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7" xfId="19" applyFont="1" applyFill="1" applyBorder="1">
      <alignment/>
      <protection/>
    </xf>
    <xf numFmtId="0" fontId="0" fillId="7" borderId="7" xfId="19" applyFont="1" applyFill="1" applyBorder="1">
      <alignment/>
      <protection/>
    </xf>
    <xf numFmtId="0" fontId="0" fillId="7" borderId="7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5" borderId="9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49" fontId="3" fillId="5" borderId="2" xfId="19" applyNumberFormat="1" applyFont="1" applyFill="1" applyBorder="1" applyAlignment="1">
      <alignment horizontal="center" vertical="center" wrapText="1"/>
      <protection/>
    </xf>
    <xf numFmtId="49" fontId="3" fillId="5" borderId="4" xfId="19" applyNumberFormat="1" applyFont="1" applyFill="1" applyBorder="1" applyAlignment="1">
      <alignment horizontal="center" vertical="center" wrapText="1"/>
      <protection/>
    </xf>
    <xf numFmtId="49" fontId="3" fillId="5" borderId="10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5" borderId="11" xfId="19" applyFont="1" applyFill="1" applyBorder="1" applyAlignment="1">
      <alignment horizontal="center" vertical="center"/>
      <protection/>
    </xf>
    <xf numFmtId="0" fontId="2" fillId="5" borderId="12" xfId="19" applyFont="1" applyFill="1" applyBorder="1" applyAlignment="1">
      <alignment horizontal="center" vertical="center"/>
      <protection/>
    </xf>
    <xf numFmtId="0" fontId="2" fillId="5" borderId="13" xfId="19" applyFont="1" applyFill="1" applyBorder="1" applyAlignment="1">
      <alignment horizontal="center" vertical="center"/>
      <protection/>
    </xf>
    <xf numFmtId="0" fontId="2" fillId="0" borderId="0" xfId="19" applyFont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 topLeftCell="A1">
      <pane xSplit="2" topLeftCell="C1" activePane="topRight" state="frozen"/>
      <selection pane="topLeft" activeCell="A1" sqref="A1"/>
      <selection pane="topRight" activeCell="A15" sqref="A15:IV15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5" width="14.57421875" style="0" customWidth="1"/>
    <col min="6" max="7" width="14.8515625" style="0" customWidth="1"/>
    <col min="8" max="8" width="14.421875" style="0" customWidth="1"/>
    <col min="9" max="9" width="19.421875" style="0" bestFit="1" customWidth="1"/>
    <col min="11" max="11" width="10.140625" style="0" bestFit="1" customWidth="1"/>
    <col min="12" max="12" width="11.7109375" style="0" bestFit="1" customWidth="1"/>
    <col min="13" max="13" width="10.140625" style="0" bestFit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">
      <c r="A2" s="1" t="s">
        <v>1</v>
      </c>
      <c r="B2" s="3"/>
      <c r="C2" s="3"/>
      <c r="D2" s="3"/>
      <c r="E2" s="3"/>
      <c r="F2" s="3"/>
      <c r="G2" s="3"/>
      <c r="H2" s="3"/>
      <c r="I2" s="2"/>
    </row>
    <row r="3" spans="1:9" ht="18">
      <c r="A3" s="3" t="s">
        <v>2</v>
      </c>
      <c r="B3" s="80" t="s">
        <v>49</v>
      </c>
      <c r="C3" s="81"/>
      <c r="D3" s="81"/>
      <c r="E3" s="81"/>
      <c r="F3" s="81"/>
      <c r="G3" s="81"/>
      <c r="H3" s="81"/>
      <c r="I3" s="2"/>
    </row>
    <row r="4" spans="1:9" ht="18" customHeight="1">
      <c r="A4" s="5"/>
      <c r="B4" s="87"/>
      <c r="C4" s="87"/>
      <c r="D4" s="87"/>
      <c r="E4" s="87"/>
      <c r="F4" s="87"/>
      <c r="G4" s="87"/>
      <c r="H4" s="87"/>
      <c r="I4" s="87"/>
    </row>
    <row r="5" spans="1:9" ht="12.75">
      <c r="A5" s="5"/>
      <c r="B5" s="5"/>
      <c r="C5" s="6"/>
      <c r="D5" s="6"/>
      <c r="E5" s="6"/>
      <c r="F5" s="5"/>
      <c r="G5" s="5"/>
      <c r="H5" s="5"/>
      <c r="I5" s="2"/>
    </row>
    <row r="6" spans="1:8" ht="15.75" thickBot="1">
      <c r="A6" s="7" t="s">
        <v>3</v>
      </c>
      <c r="B6" s="8"/>
      <c r="C6" s="8"/>
      <c r="D6" s="8"/>
      <c r="E6" s="8"/>
      <c r="F6" s="5"/>
      <c r="G6" s="5"/>
      <c r="H6" s="5"/>
    </row>
    <row r="7" spans="1:9" ht="15" customHeight="1">
      <c r="A7" s="9" t="s">
        <v>4</v>
      </c>
      <c r="B7" s="82" t="s">
        <v>5</v>
      </c>
      <c r="C7" s="77" t="s">
        <v>42</v>
      </c>
      <c r="D7" s="77" t="s">
        <v>48</v>
      </c>
      <c r="E7" s="77" t="s">
        <v>47</v>
      </c>
      <c r="F7" s="77" t="s">
        <v>39</v>
      </c>
      <c r="G7" s="77" t="s">
        <v>45</v>
      </c>
      <c r="H7" s="11"/>
      <c r="I7" s="12"/>
    </row>
    <row r="8" spans="1:9" ht="15">
      <c r="A8" s="13"/>
      <c r="B8" s="83"/>
      <c r="C8" s="78"/>
      <c r="D8" s="78"/>
      <c r="E8" s="78"/>
      <c r="F8" s="78"/>
      <c r="G8" s="78"/>
      <c r="H8" s="14" t="s">
        <v>40</v>
      </c>
      <c r="I8" s="15" t="s">
        <v>41</v>
      </c>
    </row>
    <row r="9" spans="1:9" ht="52.5" customHeight="1" thickBot="1">
      <c r="A9" s="16"/>
      <c r="B9" s="83"/>
      <c r="C9" s="79"/>
      <c r="D9" s="79"/>
      <c r="E9" s="79"/>
      <c r="F9" s="79"/>
      <c r="G9" s="79"/>
      <c r="H9" s="17"/>
      <c r="I9" s="18"/>
    </row>
    <row r="10" spans="1:9" ht="15">
      <c r="A10" s="19">
        <v>0</v>
      </c>
      <c r="B10" s="10">
        <v>1</v>
      </c>
      <c r="C10" s="20">
        <v>2</v>
      </c>
      <c r="D10" s="72"/>
      <c r="E10" s="72"/>
      <c r="F10" s="20">
        <v>6</v>
      </c>
      <c r="G10" s="72"/>
      <c r="H10" s="10">
        <v>7</v>
      </c>
      <c r="I10" s="20">
        <v>8</v>
      </c>
    </row>
    <row r="11" spans="1:13" ht="15.75">
      <c r="A11" s="21">
        <v>1</v>
      </c>
      <c r="B11" s="22" t="s">
        <v>6</v>
      </c>
      <c r="C11" s="23">
        <v>58200.46</v>
      </c>
      <c r="D11" s="23">
        <v>60610.62</v>
      </c>
      <c r="E11" s="23">
        <v>533.6462938423737</v>
      </c>
      <c r="F11" s="24">
        <v>48405.23159827652</v>
      </c>
      <c r="G11" s="24">
        <f>E11+F11</f>
        <v>48938.87789211889</v>
      </c>
      <c r="H11" s="25">
        <f>C11+D11+G11</f>
        <v>167749.9578921189</v>
      </c>
      <c r="I11" s="26">
        <f aca="true" t="shared" si="0" ref="I11:I23">H11</f>
        <v>167749.9578921189</v>
      </c>
      <c r="L11" s="4"/>
      <c r="M11" s="4"/>
    </row>
    <row r="12" spans="1:13" ht="15.75" customHeight="1">
      <c r="A12" s="21">
        <v>2</v>
      </c>
      <c r="B12" s="27" t="s">
        <v>7</v>
      </c>
      <c r="C12" s="23">
        <v>48466.85</v>
      </c>
      <c r="D12" s="23">
        <v>44423.23</v>
      </c>
      <c r="E12" s="23">
        <v>408.5675113881269</v>
      </c>
      <c r="F12" s="24">
        <v>36096.484528515335</v>
      </c>
      <c r="G12" s="24">
        <f aca="true" t="shared" si="1" ref="G12:G23">E12+F12</f>
        <v>36505.052039903465</v>
      </c>
      <c r="H12" s="25">
        <f aca="true" t="shared" si="2" ref="H12:H23">C12+D12+G12</f>
        <v>129395.13203990346</v>
      </c>
      <c r="I12" s="26">
        <f t="shared" si="0"/>
        <v>129395.13203990346</v>
      </c>
      <c r="L12" s="4"/>
      <c r="M12" s="4"/>
    </row>
    <row r="13" spans="1:13" ht="15.75">
      <c r="A13" s="21">
        <v>3</v>
      </c>
      <c r="B13" s="22" t="s">
        <v>17</v>
      </c>
      <c r="C13" s="28">
        <v>50137.42</v>
      </c>
      <c r="D13" s="28">
        <v>46429.85</v>
      </c>
      <c r="E13" s="23">
        <v>421.947160429433</v>
      </c>
      <c r="F13" s="24">
        <v>36960.935166612515</v>
      </c>
      <c r="G13" s="24">
        <f t="shared" si="1"/>
        <v>37382.882327041945</v>
      </c>
      <c r="H13" s="25">
        <f t="shared" si="2"/>
        <v>133950.15232704193</v>
      </c>
      <c r="I13" s="26">
        <f t="shared" si="0"/>
        <v>133950.15232704193</v>
      </c>
      <c r="L13" s="4"/>
      <c r="M13" s="4"/>
    </row>
    <row r="14" spans="1:13" ht="15.75">
      <c r="A14" s="21">
        <v>4</v>
      </c>
      <c r="B14" s="22" t="s">
        <v>15</v>
      </c>
      <c r="C14" s="23">
        <v>77581.25</v>
      </c>
      <c r="D14" s="23">
        <v>71724.93</v>
      </c>
      <c r="E14" s="23">
        <v>652.7185340900838</v>
      </c>
      <c r="F14" s="24">
        <v>57213.44708408127</v>
      </c>
      <c r="G14" s="24">
        <f t="shared" si="1"/>
        <v>57866.165618171355</v>
      </c>
      <c r="H14" s="25">
        <f t="shared" si="2"/>
        <v>207172.34561817136</v>
      </c>
      <c r="I14" s="26">
        <f t="shared" si="0"/>
        <v>207172.34561817136</v>
      </c>
      <c r="L14" s="4"/>
      <c r="M14" s="4"/>
    </row>
    <row r="15" spans="1:13" ht="17.25" customHeight="1">
      <c r="A15" s="21">
        <v>5</v>
      </c>
      <c r="B15" s="29" t="s">
        <v>13</v>
      </c>
      <c r="C15" s="23">
        <v>53125.59</v>
      </c>
      <c r="D15" s="23">
        <v>51257.39</v>
      </c>
      <c r="E15" s="23">
        <v>472.56794707944925</v>
      </c>
      <c r="F15" s="24">
        <v>43279.82797807956</v>
      </c>
      <c r="G15" s="24">
        <f t="shared" si="1"/>
        <v>43752.395925159006</v>
      </c>
      <c r="H15" s="25">
        <f t="shared" si="2"/>
        <v>148135.375925159</v>
      </c>
      <c r="I15" s="26">
        <f t="shared" si="0"/>
        <v>148135.375925159</v>
      </c>
      <c r="L15" s="4"/>
      <c r="M15" s="4"/>
    </row>
    <row r="16" spans="1:13" ht="15.75">
      <c r="A16" s="21">
        <v>6</v>
      </c>
      <c r="B16" s="22" t="s">
        <v>8</v>
      </c>
      <c r="C16" s="28">
        <v>62417.79</v>
      </c>
      <c r="D16" s="28">
        <v>56079.25</v>
      </c>
      <c r="E16" s="23">
        <v>534.5025682782552</v>
      </c>
      <c r="F16" s="24">
        <v>48735.24185174118</v>
      </c>
      <c r="G16" s="24">
        <f t="shared" si="1"/>
        <v>49269.74442001944</v>
      </c>
      <c r="H16" s="25">
        <f t="shared" si="2"/>
        <v>167766.78442001945</v>
      </c>
      <c r="I16" s="26">
        <f t="shared" si="0"/>
        <v>167766.78442001945</v>
      </c>
      <c r="L16" s="4"/>
      <c r="M16" s="4"/>
    </row>
    <row r="17" spans="1:13" ht="15.75">
      <c r="A17" s="21">
        <v>7</v>
      </c>
      <c r="B17" s="22" t="s">
        <v>9</v>
      </c>
      <c r="C17" s="28">
        <v>68951.1</v>
      </c>
      <c r="D17" s="28">
        <v>63053.59</v>
      </c>
      <c r="E17" s="23">
        <v>581.5273102898333</v>
      </c>
      <c r="F17" s="24">
        <v>51481.66782130119</v>
      </c>
      <c r="G17" s="24">
        <f t="shared" si="1"/>
        <v>52063.19513159103</v>
      </c>
      <c r="H17" s="25">
        <f t="shared" si="2"/>
        <v>184067.88513159103</v>
      </c>
      <c r="I17" s="26">
        <f t="shared" si="0"/>
        <v>184067.88513159103</v>
      </c>
      <c r="L17" s="4"/>
      <c r="M17" s="4"/>
    </row>
    <row r="18" spans="1:13" ht="15.75">
      <c r="A18" s="21">
        <v>8</v>
      </c>
      <c r="B18" s="22" t="s">
        <v>14</v>
      </c>
      <c r="C18" s="23">
        <v>40289.02</v>
      </c>
      <c r="D18" s="23">
        <v>41401.07</v>
      </c>
      <c r="E18" s="23">
        <v>381.8588545779199</v>
      </c>
      <c r="F18" s="24">
        <v>36300.619138800896</v>
      </c>
      <c r="G18" s="24">
        <f t="shared" si="1"/>
        <v>36682.477993378816</v>
      </c>
      <c r="H18" s="25">
        <f t="shared" si="2"/>
        <v>118372.56799337882</v>
      </c>
      <c r="I18" s="26">
        <f t="shared" si="0"/>
        <v>118372.56799337882</v>
      </c>
      <c r="L18" s="4"/>
      <c r="M18" s="4"/>
    </row>
    <row r="19" spans="1:13" ht="15.75">
      <c r="A19" s="21">
        <v>9</v>
      </c>
      <c r="B19" s="22" t="s">
        <v>10</v>
      </c>
      <c r="C19" s="23">
        <v>37095.06</v>
      </c>
      <c r="D19" s="23">
        <v>42419.02</v>
      </c>
      <c r="E19" s="23">
        <v>352.9415762646165</v>
      </c>
      <c r="F19" s="24">
        <v>31546.563351623</v>
      </c>
      <c r="G19" s="24">
        <f t="shared" si="1"/>
        <v>31899.504927887618</v>
      </c>
      <c r="H19" s="25">
        <f t="shared" si="2"/>
        <v>111413.5849278876</v>
      </c>
      <c r="I19" s="26">
        <f t="shared" si="0"/>
        <v>111413.5849278876</v>
      </c>
      <c r="L19" s="4"/>
      <c r="M19" s="4"/>
    </row>
    <row r="20" spans="1:13" ht="15.75">
      <c r="A20" s="21">
        <v>10</v>
      </c>
      <c r="B20" s="22" t="s">
        <v>11</v>
      </c>
      <c r="C20" s="23">
        <v>59870.41</v>
      </c>
      <c r="D20" s="23">
        <v>55295.51</v>
      </c>
      <c r="E20" s="23">
        <v>503.4356455017549</v>
      </c>
      <c r="F20" s="24">
        <v>44124.45560073941</v>
      </c>
      <c r="G20" s="24">
        <f t="shared" si="1"/>
        <v>44627.89124624117</v>
      </c>
      <c r="H20" s="25">
        <f t="shared" si="2"/>
        <v>159793.81124624118</v>
      </c>
      <c r="I20" s="26">
        <f t="shared" si="0"/>
        <v>159793.81124624118</v>
      </c>
      <c r="L20" s="4"/>
      <c r="M20" s="4"/>
    </row>
    <row r="21" spans="1:13" ht="15.75">
      <c r="A21" s="21">
        <v>11</v>
      </c>
      <c r="B21" s="22" t="s">
        <v>12</v>
      </c>
      <c r="C21" s="28">
        <v>47411.76</v>
      </c>
      <c r="D21" s="28">
        <v>44732.5</v>
      </c>
      <c r="E21" s="23">
        <v>403.7765982581526</v>
      </c>
      <c r="F21" s="24">
        <v>35501.502411278205</v>
      </c>
      <c r="G21" s="24">
        <f t="shared" si="1"/>
        <v>35905.27900953636</v>
      </c>
      <c r="H21" s="25">
        <f t="shared" si="2"/>
        <v>128049.53900953637</v>
      </c>
      <c r="I21" s="26">
        <f t="shared" si="0"/>
        <v>128049.53900953637</v>
      </c>
      <c r="L21" s="4"/>
      <c r="M21" s="4"/>
    </row>
    <row r="22" spans="1:13" ht="15.75">
      <c r="A22" s="21">
        <v>12</v>
      </c>
      <c r="B22" s="22" t="s">
        <v>16</v>
      </c>
      <c r="C22" s="23">
        <v>30256.13</v>
      </c>
      <c r="D22" s="23">
        <v>39163.83</v>
      </c>
      <c r="E22" s="23">
        <v>0</v>
      </c>
      <c r="F22" s="24">
        <v>39040.317661013745</v>
      </c>
      <c r="G22" s="24">
        <f t="shared" si="1"/>
        <v>39040.317661013745</v>
      </c>
      <c r="H22" s="25">
        <f t="shared" si="2"/>
        <v>108460.27766101375</v>
      </c>
      <c r="I22" s="26">
        <f t="shared" si="0"/>
        <v>108460.27766101375</v>
      </c>
      <c r="L22" s="4"/>
      <c r="M22" s="4"/>
    </row>
    <row r="23" spans="1:13" ht="15.75">
      <c r="A23" s="21">
        <v>13</v>
      </c>
      <c r="B23" s="22" t="s">
        <v>32</v>
      </c>
      <c r="C23" s="28">
        <v>37023.88</v>
      </c>
      <c r="D23" s="28">
        <v>37024.02</v>
      </c>
      <c r="E23" s="28">
        <v>0</v>
      </c>
      <c r="F23" s="24">
        <v>33352.84456315324</v>
      </c>
      <c r="G23" s="24">
        <f t="shared" si="1"/>
        <v>33352.84456315324</v>
      </c>
      <c r="H23" s="25">
        <f t="shared" si="2"/>
        <v>107400.74456315323</v>
      </c>
      <c r="I23" s="26">
        <f t="shared" si="0"/>
        <v>107400.74456315323</v>
      </c>
      <c r="K23" s="4"/>
      <c r="L23" s="4"/>
      <c r="M23" s="4"/>
    </row>
    <row r="24" spans="1:12" ht="31.5">
      <c r="A24" s="30"/>
      <c r="B24" s="31" t="s">
        <v>18</v>
      </c>
      <c r="C24" s="32">
        <f aca="true" t="shared" si="3" ref="C24:I24">SUM(C11:C23)</f>
        <v>670826.72</v>
      </c>
      <c r="D24" s="32">
        <f t="shared" si="3"/>
        <v>653614.8099999999</v>
      </c>
      <c r="E24" s="32">
        <f t="shared" si="3"/>
        <v>5247.489999999999</v>
      </c>
      <c r="F24" s="32">
        <f t="shared" si="3"/>
        <v>542039.138755216</v>
      </c>
      <c r="G24" s="32">
        <f t="shared" si="3"/>
        <v>547286.6287552161</v>
      </c>
      <c r="H24" s="32">
        <f t="shared" si="3"/>
        <v>1871728.158755216</v>
      </c>
      <c r="I24" s="32">
        <f t="shared" si="3"/>
        <v>1871728.158755216</v>
      </c>
      <c r="L24" s="4"/>
    </row>
    <row r="25" spans="1:12" ht="15.75">
      <c r="A25" s="34"/>
      <c r="B25" s="35"/>
      <c r="C25" s="36"/>
      <c r="D25" s="36"/>
      <c r="E25" s="36"/>
      <c r="F25" s="36"/>
      <c r="G25" s="36"/>
      <c r="H25" s="36"/>
      <c r="L25" s="4"/>
    </row>
    <row r="26" spans="1:12" ht="15.75">
      <c r="A26" s="34"/>
      <c r="B26" s="35"/>
      <c r="C26" s="36"/>
      <c r="D26" s="36"/>
      <c r="E26" s="36"/>
      <c r="F26" s="36"/>
      <c r="G26" s="36"/>
      <c r="H26" s="36"/>
      <c r="L26" s="4"/>
    </row>
    <row r="27" spans="1:12" ht="15.75">
      <c r="A27" s="34"/>
      <c r="B27" s="35"/>
      <c r="C27" s="36"/>
      <c r="D27" s="36"/>
      <c r="E27" s="36"/>
      <c r="F27" s="36"/>
      <c r="G27" s="36"/>
      <c r="H27" s="36"/>
      <c r="L27" s="4"/>
    </row>
    <row r="28" spans="1:12" ht="17.25" customHeight="1">
      <c r="A28" s="5"/>
      <c r="B28" s="5"/>
      <c r="C28" s="5"/>
      <c r="D28" s="5"/>
      <c r="E28" s="5"/>
      <c r="F28" s="37"/>
      <c r="G28" s="37"/>
      <c r="H28" s="38"/>
      <c r="L28" s="4"/>
    </row>
    <row r="29" spans="1:12" ht="15.75" thickBot="1">
      <c r="A29" s="7" t="s">
        <v>19</v>
      </c>
      <c r="B29" s="39"/>
      <c r="C29" s="40"/>
      <c r="D29" s="40"/>
      <c r="E29" s="40"/>
      <c r="F29" s="40"/>
      <c r="G29" s="40"/>
      <c r="H29" s="41"/>
      <c r="L29" s="4"/>
    </row>
    <row r="30" spans="1:12" ht="15" customHeight="1">
      <c r="A30" s="42" t="s">
        <v>4</v>
      </c>
      <c r="B30" s="84" t="s">
        <v>20</v>
      </c>
      <c r="C30" s="77" t="s">
        <v>42</v>
      </c>
      <c r="D30" s="77" t="s">
        <v>46</v>
      </c>
      <c r="E30" s="77" t="s">
        <v>47</v>
      </c>
      <c r="F30" s="77" t="s">
        <v>39</v>
      </c>
      <c r="G30" s="77" t="s">
        <v>45</v>
      </c>
      <c r="H30" s="11"/>
      <c r="I30" s="12"/>
      <c r="L30" s="4"/>
    </row>
    <row r="31" spans="1:12" ht="15">
      <c r="A31" s="43"/>
      <c r="B31" s="85"/>
      <c r="C31" s="78"/>
      <c r="D31" s="78"/>
      <c r="E31" s="78"/>
      <c r="F31" s="78"/>
      <c r="G31" s="78"/>
      <c r="H31" s="14" t="s">
        <v>40</v>
      </c>
      <c r="I31" s="15" t="s">
        <v>41</v>
      </c>
      <c r="L31" s="4"/>
    </row>
    <row r="32" spans="1:12" ht="60" customHeight="1" thickBot="1">
      <c r="A32" s="43"/>
      <c r="B32" s="86"/>
      <c r="C32" s="79"/>
      <c r="D32" s="79"/>
      <c r="E32" s="79"/>
      <c r="F32" s="79"/>
      <c r="G32" s="79"/>
      <c r="H32" s="17"/>
      <c r="I32" s="18"/>
      <c r="L32" s="4"/>
    </row>
    <row r="33" spans="1:12" ht="15">
      <c r="A33" s="19">
        <v>0</v>
      </c>
      <c r="B33" s="10">
        <v>1</v>
      </c>
      <c r="C33" s="72">
        <v>2</v>
      </c>
      <c r="D33" s="72"/>
      <c r="E33" s="72"/>
      <c r="F33" s="72">
        <v>6</v>
      </c>
      <c r="G33" s="72"/>
      <c r="H33" s="10">
        <v>7</v>
      </c>
      <c r="I33" s="72">
        <v>8</v>
      </c>
      <c r="L33" s="4"/>
    </row>
    <row r="34" spans="1:18" ht="15.75">
      <c r="A34" s="44">
        <v>1</v>
      </c>
      <c r="B34" s="63" t="s">
        <v>21</v>
      </c>
      <c r="C34" s="45">
        <v>6060</v>
      </c>
      <c r="D34" s="45">
        <v>7020</v>
      </c>
      <c r="E34" s="45">
        <v>0</v>
      </c>
      <c r="F34" s="46">
        <v>7350.918179061577</v>
      </c>
      <c r="G34" s="46">
        <f>E34+F34</f>
        <v>7350.918179061577</v>
      </c>
      <c r="H34" s="25">
        <f>C34+D34+G34</f>
        <v>20430.918179061577</v>
      </c>
      <c r="I34" s="26">
        <f>H34</f>
        <v>20430.918179061577</v>
      </c>
      <c r="L34" s="4"/>
      <c r="M34" s="4"/>
      <c r="R34" s="4"/>
    </row>
    <row r="35" spans="1:18" ht="15.75">
      <c r="A35" s="33">
        <v>2</v>
      </c>
      <c r="B35" s="64" t="s">
        <v>22</v>
      </c>
      <c r="C35" s="45">
        <v>3900</v>
      </c>
      <c r="D35" s="45">
        <v>4740</v>
      </c>
      <c r="E35" s="45">
        <v>685.46</v>
      </c>
      <c r="F35" s="46">
        <v>3565.977329417105</v>
      </c>
      <c r="G35" s="46">
        <f>E35+F35</f>
        <v>4251.4373294171055</v>
      </c>
      <c r="H35" s="25">
        <f>C35+D35+G35</f>
        <v>12891.437329417106</v>
      </c>
      <c r="I35" s="26">
        <f>H35</f>
        <v>12891.437329417106</v>
      </c>
      <c r="L35" s="4"/>
      <c r="M35" s="4"/>
      <c r="R35" s="4"/>
    </row>
    <row r="36" spans="1:18" ht="15.75">
      <c r="A36" s="44">
        <v>3</v>
      </c>
      <c r="B36" s="64" t="s">
        <v>23</v>
      </c>
      <c r="C36" s="45">
        <v>1320</v>
      </c>
      <c r="D36" s="45">
        <v>540</v>
      </c>
      <c r="E36" s="45">
        <v>0</v>
      </c>
      <c r="F36" s="46">
        <v>2194.014472678208</v>
      </c>
      <c r="G36" s="46">
        <f>E36+F36</f>
        <v>2194.014472678208</v>
      </c>
      <c r="H36" s="25">
        <f>C36+D36+G36</f>
        <v>4054.014472678208</v>
      </c>
      <c r="I36" s="26">
        <f>H36</f>
        <v>4054.014472678208</v>
      </c>
      <c r="L36" s="4"/>
      <c r="M36" s="4"/>
      <c r="R36" s="4"/>
    </row>
    <row r="37" spans="1:18" ht="15.75">
      <c r="A37" s="33">
        <v>4</v>
      </c>
      <c r="B37" s="64" t="s">
        <v>33</v>
      </c>
      <c r="C37" s="45">
        <v>8915</v>
      </c>
      <c r="D37" s="45">
        <v>11175</v>
      </c>
      <c r="E37" s="45">
        <v>0</v>
      </c>
      <c r="F37" s="46">
        <v>11644.48000569133</v>
      </c>
      <c r="G37" s="46">
        <f>E37+F37</f>
        <v>11644.48000569133</v>
      </c>
      <c r="H37" s="25">
        <f>C37+D37+G37</f>
        <v>31734.48000569133</v>
      </c>
      <c r="I37" s="26">
        <f>H37</f>
        <v>31734.48000569133</v>
      </c>
      <c r="L37" s="4"/>
      <c r="M37" s="4"/>
      <c r="R37" s="4"/>
    </row>
    <row r="38" spans="1:12" ht="25.5">
      <c r="A38" s="33"/>
      <c r="B38" s="48" t="s">
        <v>24</v>
      </c>
      <c r="C38" s="49">
        <f aca="true" t="shared" si="4" ref="C38:I38">SUM(C34:C37)</f>
        <v>20195</v>
      </c>
      <c r="D38" s="49">
        <f t="shared" si="4"/>
        <v>23475</v>
      </c>
      <c r="E38" s="49">
        <f t="shared" si="4"/>
        <v>685.46</v>
      </c>
      <c r="F38" s="49">
        <f t="shared" si="4"/>
        <v>24755.38998684822</v>
      </c>
      <c r="G38" s="49">
        <f t="shared" si="4"/>
        <v>25440.84998684822</v>
      </c>
      <c r="H38" s="49">
        <f t="shared" si="4"/>
        <v>69110.84998684822</v>
      </c>
      <c r="I38" s="49">
        <f t="shared" si="4"/>
        <v>69110.84998684822</v>
      </c>
      <c r="L38" s="4"/>
    </row>
    <row r="39" spans="1:18" ht="39" customHeight="1">
      <c r="A39" s="33">
        <v>1</v>
      </c>
      <c r="B39" s="65" t="s">
        <v>31</v>
      </c>
      <c r="C39" s="51">
        <v>4260</v>
      </c>
      <c r="D39" s="51">
        <v>6900</v>
      </c>
      <c r="E39" s="51">
        <v>943.9503154575639</v>
      </c>
      <c r="F39" s="46">
        <v>5279.8027831355785</v>
      </c>
      <c r="G39" s="46">
        <f>E39+F39</f>
        <v>6223.753098593143</v>
      </c>
      <c r="H39" s="25">
        <f>C39+D39+G39</f>
        <v>17383.753098593144</v>
      </c>
      <c r="I39" s="26">
        <f aca="true" t="shared" si="5" ref="I39:I45">H39</f>
        <v>17383.753098593144</v>
      </c>
      <c r="L39" s="4"/>
      <c r="M39" s="4"/>
      <c r="R39" s="4"/>
    </row>
    <row r="40" spans="1:18" ht="26.25" customHeight="1">
      <c r="A40" s="33">
        <v>2</v>
      </c>
      <c r="B40" s="65" t="s">
        <v>37</v>
      </c>
      <c r="C40" s="51">
        <v>64920</v>
      </c>
      <c r="D40" s="51">
        <v>78005</v>
      </c>
      <c r="E40" s="51">
        <v>11296.72312035961</v>
      </c>
      <c r="F40" s="46">
        <v>58502.1635780043</v>
      </c>
      <c r="G40" s="46">
        <f aca="true" t="shared" si="6" ref="G40:G45">E40+F40</f>
        <v>69798.8866983639</v>
      </c>
      <c r="H40" s="25">
        <f aca="true" t="shared" si="7" ref="H40:H45">C40+D40+G40</f>
        <v>212723.8866983639</v>
      </c>
      <c r="I40" s="26">
        <f t="shared" si="5"/>
        <v>212723.8866983639</v>
      </c>
      <c r="L40" s="4"/>
      <c r="M40" s="4"/>
      <c r="R40" s="4"/>
    </row>
    <row r="41" spans="1:18" ht="21.75" customHeight="1">
      <c r="A41" s="33">
        <v>3</v>
      </c>
      <c r="B41" s="65" t="s">
        <v>25</v>
      </c>
      <c r="C41" s="50">
        <v>152483</v>
      </c>
      <c r="D41" s="50">
        <v>165147</v>
      </c>
      <c r="E41" s="51">
        <v>23571.419493998987</v>
      </c>
      <c r="F41" s="46">
        <v>112365.55138241466</v>
      </c>
      <c r="G41" s="46">
        <f t="shared" si="6"/>
        <v>135936.97087641366</v>
      </c>
      <c r="H41" s="25">
        <f t="shared" si="7"/>
        <v>453566.97087641363</v>
      </c>
      <c r="I41" s="26">
        <f t="shared" si="5"/>
        <v>453566.97087641363</v>
      </c>
      <c r="L41" s="4"/>
      <c r="M41" s="4"/>
      <c r="R41" s="4"/>
    </row>
    <row r="42" spans="1:18" ht="21" customHeight="1">
      <c r="A42" s="33">
        <v>4</v>
      </c>
      <c r="B42" s="65" t="s">
        <v>26</v>
      </c>
      <c r="C42" s="50">
        <v>9844</v>
      </c>
      <c r="D42" s="50">
        <v>7842</v>
      </c>
      <c r="E42" s="51">
        <v>0</v>
      </c>
      <c r="F42" s="46">
        <v>20895.375930268652</v>
      </c>
      <c r="G42" s="46">
        <f t="shared" si="6"/>
        <v>20895.375930268652</v>
      </c>
      <c r="H42" s="25">
        <f t="shared" si="7"/>
        <v>38581.37593026865</v>
      </c>
      <c r="I42" s="26">
        <f t="shared" si="5"/>
        <v>38581.37593026865</v>
      </c>
      <c r="K42" s="4"/>
      <c r="L42" s="4"/>
      <c r="M42" s="4"/>
      <c r="R42" s="4"/>
    </row>
    <row r="43" spans="1:18" ht="24" customHeight="1">
      <c r="A43" s="33">
        <v>5</v>
      </c>
      <c r="B43" s="65" t="s">
        <v>38</v>
      </c>
      <c r="C43" s="51">
        <v>74241</v>
      </c>
      <c r="D43" s="51">
        <v>77072</v>
      </c>
      <c r="E43" s="51">
        <v>0</v>
      </c>
      <c r="F43" s="46">
        <v>69536.55792363355</v>
      </c>
      <c r="G43" s="46">
        <f t="shared" si="6"/>
        <v>69536.55792363355</v>
      </c>
      <c r="H43" s="25">
        <f t="shared" si="7"/>
        <v>220849.55792363355</v>
      </c>
      <c r="I43" s="26">
        <f t="shared" si="5"/>
        <v>220849.55792363355</v>
      </c>
      <c r="K43" s="4"/>
      <c r="L43" s="4"/>
      <c r="M43" s="4"/>
      <c r="R43" s="4"/>
    </row>
    <row r="44" spans="1:18" ht="31.5" customHeight="1">
      <c r="A44" s="33">
        <v>6</v>
      </c>
      <c r="B44" s="65" t="s">
        <v>27</v>
      </c>
      <c r="C44" s="51">
        <v>51170</v>
      </c>
      <c r="D44" s="51">
        <v>66100</v>
      </c>
      <c r="E44" s="51">
        <v>8703.216115095931</v>
      </c>
      <c r="F44" s="46">
        <v>41492.3150093017</v>
      </c>
      <c r="G44" s="46">
        <f t="shared" si="6"/>
        <v>50195.53112439763</v>
      </c>
      <c r="H44" s="25">
        <f t="shared" si="7"/>
        <v>167465.53112439765</v>
      </c>
      <c r="I44" s="26">
        <f t="shared" si="5"/>
        <v>167465.53112439765</v>
      </c>
      <c r="L44" s="4"/>
      <c r="M44" s="4"/>
      <c r="R44" s="4"/>
    </row>
    <row r="45" spans="1:18" ht="31.5" customHeight="1">
      <c r="A45" s="33">
        <v>7</v>
      </c>
      <c r="B45" s="65" t="s">
        <v>36</v>
      </c>
      <c r="C45" s="51">
        <v>14843</v>
      </c>
      <c r="D45" s="51">
        <v>16289</v>
      </c>
      <c r="E45" s="51">
        <v>0</v>
      </c>
      <c r="F45" s="46">
        <v>37004.83491842487</v>
      </c>
      <c r="G45" s="46">
        <f t="shared" si="6"/>
        <v>37004.83491842487</v>
      </c>
      <c r="H45" s="25">
        <f t="shared" si="7"/>
        <v>68136.83491842487</v>
      </c>
      <c r="I45" s="26">
        <f t="shared" si="5"/>
        <v>68136.83491842487</v>
      </c>
      <c r="L45" s="4"/>
      <c r="M45" s="4"/>
      <c r="R45" s="4"/>
    </row>
    <row r="46" spans="1:12" ht="20.25" customHeight="1">
      <c r="A46" s="47"/>
      <c r="B46" s="52" t="s">
        <v>28</v>
      </c>
      <c r="C46" s="53">
        <f aca="true" t="shared" si="8" ref="C46:I46">SUM(C39:C45)</f>
        <v>371761</v>
      </c>
      <c r="D46" s="53">
        <f t="shared" si="8"/>
        <v>417355</v>
      </c>
      <c r="E46" s="53">
        <f t="shared" si="8"/>
        <v>44515.30904491209</v>
      </c>
      <c r="F46" s="53">
        <f t="shared" si="8"/>
        <v>345076.60152518336</v>
      </c>
      <c r="G46" s="53">
        <f t="shared" si="8"/>
        <v>389591.91057009547</v>
      </c>
      <c r="H46" s="53">
        <f t="shared" si="8"/>
        <v>1178707.9105700955</v>
      </c>
      <c r="I46" s="53">
        <f t="shared" si="8"/>
        <v>1178707.9105700955</v>
      </c>
      <c r="L46" s="4"/>
    </row>
    <row r="47" spans="1:12" ht="34.5" customHeight="1">
      <c r="A47" s="54"/>
      <c r="B47" s="55" t="s">
        <v>29</v>
      </c>
      <c r="C47" s="56">
        <f aca="true" t="shared" si="9" ref="C47:I47">C38+C46</f>
        <v>391956</v>
      </c>
      <c r="D47" s="56">
        <f t="shared" si="9"/>
        <v>440830</v>
      </c>
      <c r="E47" s="56">
        <f t="shared" si="9"/>
        <v>45200.769044912086</v>
      </c>
      <c r="F47" s="56">
        <f t="shared" si="9"/>
        <v>369831.9915120316</v>
      </c>
      <c r="G47" s="56">
        <f t="shared" si="9"/>
        <v>415032.7605569437</v>
      </c>
      <c r="H47" s="56">
        <f t="shared" si="9"/>
        <v>1247818.7605569437</v>
      </c>
      <c r="I47" s="56">
        <f t="shared" si="9"/>
        <v>1247818.7605569437</v>
      </c>
      <c r="K47" s="4"/>
      <c r="L47" s="4"/>
    </row>
    <row r="48" spans="1:12" ht="63" customHeight="1">
      <c r="A48" s="57"/>
      <c r="B48" s="58" t="s">
        <v>35</v>
      </c>
      <c r="C48" s="59">
        <f aca="true" t="shared" si="10" ref="C48:I48">C24+C38+C46</f>
        <v>1062782.72</v>
      </c>
      <c r="D48" s="59">
        <f t="shared" si="10"/>
        <v>1094444.81</v>
      </c>
      <c r="E48" s="59">
        <f t="shared" si="10"/>
        <v>50448.25904491208</v>
      </c>
      <c r="F48" s="59">
        <f t="shared" si="10"/>
        <v>911871.1302672476</v>
      </c>
      <c r="G48" s="59">
        <f t="shared" si="10"/>
        <v>962319.3893121597</v>
      </c>
      <c r="H48" s="59">
        <f t="shared" si="10"/>
        <v>3119546.9193121595</v>
      </c>
      <c r="I48" s="59">
        <f t="shared" si="10"/>
        <v>3119546.9193121595</v>
      </c>
      <c r="L48" s="4"/>
    </row>
    <row r="49" ht="12.75">
      <c r="I49" s="60"/>
    </row>
    <row r="50" ht="12.75">
      <c r="I50" s="4"/>
    </row>
    <row r="51" ht="12.75">
      <c r="I51" s="60"/>
    </row>
    <row r="52" spans="1:10" ht="14.25">
      <c r="A52" s="61" t="s">
        <v>30</v>
      </c>
      <c r="B52" s="62"/>
      <c r="F52" s="61"/>
      <c r="G52" s="61"/>
      <c r="H52" s="62"/>
      <c r="I52" s="60"/>
      <c r="J52" s="4"/>
    </row>
    <row r="53" spans="1:10" ht="15">
      <c r="A53" s="61" t="s">
        <v>34</v>
      </c>
      <c r="B53" s="61"/>
      <c r="D53" s="75" t="s">
        <v>43</v>
      </c>
      <c r="E53" s="75"/>
      <c r="F53" s="61"/>
      <c r="G53" s="61"/>
      <c r="H53" s="73">
        <v>44896</v>
      </c>
      <c r="I53" s="60">
        <v>179720</v>
      </c>
      <c r="J53" s="4"/>
    </row>
    <row r="54" spans="8:10" ht="12.75">
      <c r="H54" s="74">
        <v>44927</v>
      </c>
      <c r="I54" s="71">
        <v>231453.09</v>
      </c>
      <c r="J54" s="69"/>
    </row>
    <row r="55" spans="8:10" ht="12.75">
      <c r="H55" s="74"/>
      <c r="I55" s="71"/>
      <c r="J55" s="69"/>
    </row>
    <row r="56" spans="4:10" ht="12.75">
      <c r="D56" s="76" t="s">
        <v>44</v>
      </c>
      <c r="E56" s="76"/>
      <c r="I56" s="71">
        <f>I48+I53+I54</f>
        <v>3530720.0093121594</v>
      </c>
      <c r="J56" s="69"/>
    </row>
    <row r="57" spans="9:10" ht="12.75">
      <c r="I57" s="71"/>
      <c r="J57" s="69"/>
    </row>
    <row r="58" spans="9:10" ht="12.75">
      <c r="I58" s="71"/>
      <c r="J58" s="69"/>
    </row>
    <row r="59" spans="9:10" ht="12.75">
      <c r="I59" s="71"/>
      <c r="J59" s="69"/>
    </row>
    <row r="60" spans="9:10" ht="12.75">
      <c r="I60" s="71"/>
      <c r="J60" s="69"/>
    </row>
    <row r="61" spans="9:10" ht="12.75">
      <c r="I61" s="71"/>
      <c r="J61" s="69"/>
    </row>
    <row r="62" spans="9:10" ht="12.75">
      <c r="I62" s="71"/>
      <c r="J62" s="69"/>
    </row>
    <row r="63" spans="9:10" ht="12.75">
      <c r="I63" s="4"/>
      <c r="J63" s="4"/>
    </row>
    <row r="64" spans="9:10" ht="12.75">
      <c r="I64" s="4"/>
      <c r="J64" s="4"/>
    </row>
    <row r="65" spans="9:10" ht="12.75">
      <c r="I65" s="4"/>
      <c r="J65" s="4"/>
    </row>
    <row r="66" spans="2:10" ht="12.75">
      <c r="B66" s="2"/>
      <c r="C66" s="2"/>
      <c r="D66" s="2"/>
      <c r="E66" s="2"/>
      <c r="F66" s="2"/>
      <c r="G66" s="2"/>
      <c r="H66" s="2"/>
      <c r="I66" s="60"/>
      <c r="J66" s="4"/>
    </row>
    <row r="67" spans="2:10" ht="12.75">
      <c r="B67" s="2"/>
      <c r="C67" s="2"/>
      <c r="D67" s="2"/>
      <c r="E67" s="2"/>
      <c r="F67" s="2"/>
      <c r="G67" s="2"/>
      <c r="H67" s="2"/>
      <c r="I67" s="60"/>
      <c r="J67" s="4"/>
    </row>
    <row r="68" spans="2:10" ht="12.75">
      <c r="B68" s="2"/>
      <c r="C68" s="2"/>
      <c r="D68" s="2"/>
      <c r="E68" s="2"/>
      <c r="F68" s="2"/>
      <c r="G68" s="2"/>
      <c r="H68" s="2"/>
      <c r="I68" s="60"/>
      <c r="J68" s="4"/>
    </row>
    <row r="69" spans="2:10" ht="12.75">
      <c r="B69" s="2"/>
      <c r="C69" s="2"/>
      <c r="D69" s="2"/>
      <c r="E69" s="2"/>
      <c r="F69" s="2"/>
      <c r="G69" s="2"/>
      <c r="H69" s="2"/>
      <c r="I69" s="60"/>
      <c r="J69" s="4"/>
    </row>
    <row r="70" spans="2:10" ht="12.75">
      <c r="B70" s="2"/>
      <c r="C70" s="2"/>
      <c r="D70" s="2"/>
      <c r="E70" s="2"/>
      <c r="F70" s="2"/>
      <c r="G70" s="2"/>
      <c r="H70" s="2"/>
      <c r="I70" s="60"/>
      <c r="J70" s="4"/>
    </row>
    <row r="71" spans="2:10" ht="12.75">
      <c r="B71" s="2"/>
      <c r="C71" s="2"/>
      <c r="D71" s="2"/>
      <c r="E71" s="2"/>
      <c r="F71" s="2"/>
      <c r="G71" s="2"/>
      <c r="H71" s="2"/>
      <c r="I71" s="60"/>
      <c r="J71" s="4"/>
    </row>
    <row r="72" spans="2:10" ht="12.75">
      <c r="B72" s="2"/>
      <c r="C72" s="2"/>
      <c r="D72" s="2"/>
      <c r="E72" s="2"/>
      <c r="F72" s="2"/>
      <c r="G72" s="2"/>
      <c r="H72" s="2"/>
      <c r="I72" s="60"/>
      <c r="J72" s="4"/>
    </row>
    <row r="73" spans="2:10" ht="12.75">
      <c r="B73" s="2"/>
      <c r="C73" s="2"/>
      <c r="D73" s="2"/>
      <c r="E73" s="2"/>
      <c r="F73" s="2"/>
      <c r="G73" s="2"/>
      <c r="H73" s="2"/>
      <c r="I73" s="60"/>
      <c r="J73" s="4"/>
    </row>
    <row r="74" spans="2:10" ht="12.75">
      <c r="B74" s="2"/>
      <c r="C74" s="2"/>
      <c r="D74" s="2"/>
      <c r="E74" s="2"/>
      <c r="F74" s="2"/>
      <c r="G74" s="2"/>
      <c r="H74" s="2"/>
      <c r="I74" s="60"/>
      <c r="J74" s="4"/>
    </row>
    <row r="75" spans="2:10" ht="12.75">
      <c r="B75" s="2"/>
      <c r="C75" s="2"/>
      <c r="D75" s="2"/>
      <c r="E75" s="2"/>
      <c r="F75" s="2"/>
      <c r="G75" s="2"/>
      <c r="H75" s="2"/>
      <c r="I75" s="60"/>
      <c r="J75" s="4"/>
    </row>
    <row r="76" spans="2:10" ht="12.75">
      <c r="B76" s="2"/>
      <c r="C76" s="2"/>
      <c r="D76" s="2"/>
      <c r="E76" s="2"/>
      <c r="F76" s="2"/>
      <c r="G76" s="2"/>
      <c r="H76" s="2"/>
      <c r="I76" s="60"/>
      <c r="J76" s="4"/>
    </row>
    <row r="77" spans="2:10" ht="12.75">
      <c r="B77" s="2"/>
      <c r="C77" s="2"/>
      <c r="D77" s="2"/>
      <c r="E77" s="2"/>
      <c r="F77" s="2"/>
      <c r="G77" s="2"/>
      <c r="H77" s="2"/>
      <c r="I77" s="60"/>
      <c r="J77" s="4"/>
    </row>
    <row r="78" spans="2:10" ht="12.75">
      <c r="B78" s="2"/>
      <c r="C78" s="2"/>
      <c r="D78" s="2"/>
      <c r="E78" s="2"/>
      <c r="F78" s="2"/>
      <c r="G78" s="2"/>
      <c r="H78" s="2"/>
      <c r="I78" s="60"/>
      <c r="J78" s="4"/>
    </row>
    <row r="79" spans="2:10" ht="18">
      <c r="B79" s="2"/>
      <c r="C79" s="2"/>
      <c r="D79" s="2"/>
      <c r="E79" s="2"/>
      <c r="F79" s="2"/>
      <c r="G79" s="2"/>
      <c r="H79" s="2"/>
      <c r="I79" s="70"/>
      <c r="J79" s="4"/>
    </row>
    <row r="80" spans="2:10" ht="12.75">
      <c r="B80" s="2"/>
      <c r="C80" s="2"/>
      <c r="D80" s="2"/>
      <c r="E80" s="2"/>
      <c r="F80" s="2"/>
      <c r="G80" s="2"/>
      <c r="H80" s="2"/>
      <c r="I80" s="60"/>
      <c r="J80" s="4"/>
    </row>
    <row r="81" spans="9:10" ht="12.75">
      <c r="I81" s="66"/>
      <c r="J81" s="60"/>
    </row>
    <row r="82" spans="9:10" ht="12.75">
      <c r="I82" s="66"/>
      <c r="J82" s="66"/>
    </row>
    <row r="83" spans="9:10" ht="12.75">
      <c r="I83" s="4"/>
      <c r="J83" s="66"/>
    </row>
    <row r="84" ht="12.75">
      <c r="J84" s="4"/>
    </row>
    <row r="85" spans="9:10" ht="12.75">
      <c r="I85" s="4"/>
      <c r="J85" s="4"/>
    </row>
    <row r="86" spans="9:10" ht="12.75">
      <c r="I86" s="4"/>
      <c r="J86" s="4"/>
    </row>
    <row r="87" spans="9:10" ht="12.75">
      <c r="I87" s="4"/>
      <c r="J87" s="4"/>
    </row>
    <row r="88" spans="9:10" ht="12.75">
      <c r="I88" s="4"/>
      <c r="J88" s="4"/>
    </row>
    <row r="89" spans="9:10" ht="12.75">
      <c r="I89" s="4"/>
      <c r="J89" s="4"/>
    </row>
    <row r="90" spans="9:10" ht="12.75">
      <c r="I90" s="4"/>
      <c r="J90" s="4"/>
    </row>
    <row r="91" spans="9:10" ht="12.75">
      <c r="I91" s="4"/>
      <c r="J91" s="4"/>
    </row>
    <row r="92" spans="9:10" ht="12.75">
      <c r="I92" s="4"/>
      <c r="J92" s="4"/>
    </row>
    <row r="93" spans="9:10" ht="12.75">
      <c r="I93" s="4"/>
      <c r="J93" s="4"/>
    </row>
    <row r="94" spans="9:10" ht="12.75">
      <c r="I94" s="4"/>
      <c r="J94" s="4"/>
    </row>
    <row r="95" ht="18">
      <c r="I95" s="68"/>
    </row>
    <row r="96" spans="9:10" ht="18">
      <c r="I96" s="67"/>
      <c r="J96" s="68"/>
    </row>
    <row r="97" ht="12.75">
      <c r="I97" s="4"/>
    </row>
    <row r="100" ht="18">
      <c r="I100" s="70"/>
    </row>
    <row r="101" ht="12.75">
      <c r="I101" s="4"/>
    </row>
    <row r="102" ht="12.75">
      <c r="I102" s="4"/>
    </row>
    <row r="106" ht="12.75">
      <c r="I106" s="4"/>
    </row>
    <row r="109" ht="12.75">
      <c r="I109" s="4"/>
    </row>
  </sheetData>
  <mergeCells count="14">
    <mergeCell ref="G7:G9"/>
    <mergeCell ref="E30:E32"/>
    <mergeCell ref="F30:F32"/>
    <mergeCell ref="G30:G32"/>
    <mergeCell ref="D30:D32"/>
    <mergeCell ref="B3:H3"/>
    <mergeCell ref="B7:B9"/>
    <mergeCell ref="B30:B32"/>
    <mergeCell ref="F7:F9"/>
    <mergeCell ref="C30:C32"/>
    <mergeCell ref="B4:I4"/>
    <mergeCell ref="D7:D9"/>
    <mergeCell ref="C7:C9"/>
    <mergeCell ref="E7:E9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2022-11-29T14:22:43Z</cp:lastPrinted>
  <dcterms:created xsi:type="dcterms:W3CDTF">2019-01-03T10:06:50Z</dcterms:created>
  <dcterms:modified xsi:type="dcterms:W3CDTF">2023-03-14T12:06:15Z</dcterms:modified>
  <cp:category/>
  <cp:version/>
  <cp:contentType/>
  <cp:contentStatus/>
</cp:coreProperties>
</file>