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VAL CONTR.RECA AN 2022" sheetId="1" r:id="rId1"/>
  </sheets>
  <definedNames>
    <definedName name="_xlnm.Print_Area" localSheetId="0">'VAL CONTR.RECA AN 2022'!$A$1:$V$25</definedName>
  </definedNames>
  <calcPr fullCalcOnLoad="1"/>
</workbook>
</file>

<file path=xl/sharedStrings.xml><?xml version="1.0" encoding="utf-8"?>
<sst xmlns="http://schemas.openxmlformats.org/spreadsheetml/2006/main" count="32" uniqueCount="32">
  <si>
    <t>CASA DE ASIGURARI DE SANATATE VASLUI</t>
  </si>
  <si>
    <t xml:space="preserve">VALORI DE CONTRACT IN ASISTENTA MEDICALA DE SPECIALITATE DE MEDICINA FIZICA SI DE REABILITARE </t>
  </si>
  <si>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</si>
  <si>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</si>
  <si>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</si>
  <si>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</si>
  <si>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</si>
  <si>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</si>
  <si>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</si>
  <si>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S.C. TELKAPHARM S.R.L. VASLUI</t>
  </si>
  <si>
    <t>TOTAL</t>
  </si>
  <si>
    <t>S.C. GIACLINIK S.R.L. VASLUI</t>
  </si>
  <si>
    <t>SPITALUL JUD. DE URGENTA VASLUI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</si>
  <si>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</si>
  <si>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</si>
  <si>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</si>
  <si>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</si>
  <si>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</si>
  <si>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</si>
  <si>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</si>
  <si>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 2022</t>
  </si>
  <si>
    <t>IULIE 2022</t>
  </si>
  <si>
    <t>AUGUST 2022</t>
  </si>
  <si>
    <t>SEPTEMBRIE 2022</t>
  </si>
  <si>
    <t>TRIM III 2022</t>
  </si>
  <si>
    <t>OCTOMBRIE 2022</t>
  </si>
  <si>
    <t>NOIEMBRIE 2022</t>
  </si>
  <si>
    <t>DECEMBRIE 2022</t>
  </si>
  <si>
    <t>TRIM IV 2022</t>
  </si>
  <si>
    <t>AN 2022</t>
  </si>
  <si>
    <t>PENTRU PERIOADA  IANUARIE 2022 - DECEMBRIE 2022</t>
  </si>
  <si>
    <t>CONFORM ADRESEI CNAS P 3094/20.04.2022 INREGISTRATA LA C.A.S. VASLUI SUB NR. 390/20.04.2022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</si>
</sst>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20"/>
      <name val="Arial"/>
      <family val="0"/>
    </font>
    <font>
      <b/>
      <sz val="16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21" applyFont="1" applyFill="1" applyAlignment="1">
      <alignment/>
      <protection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0" fontId="9" fillId="0" borderId="5" xfId="0" applyFont="1" applyBorder="1" applyAlignment="1">
      <alignment/>
    </xf>
    <xf numFmtId="4" fontId="12" fillId="0" borderId="5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4" fontId="12" fillId="0" borderId="4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2" fillId="0" borderId="6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0" fontId="9" fillId="0" borderId="6" xfId="0" applyFont="1" applyBorder="1" applyAlignment="1">
      <alignment wrapText="1"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12" fillId="0" borderId="7" xfId="0" applyNumberFormat="1" applyFont="1" applyBorder="1" applyAlignment="1">
      <alignment/>
    </xf>
    <xf numFmtId="4" fontId="12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5" zoomScaleNormal="75" workbookViewId="0" topLeftCell="A1">
      <selection activeCell="F11" sqref="F11"/>
    </sheetView>
  </sheetViews>
  <sheetFormatPr defaultColWidth="9.140625" defaultRowHeight="12.75"/>
  <cols>
    <col min="1" max="1" width="9.140625" style="6" customWidth="1"/>
    <col min="2" max="2" width="54.57421875" style="2" customWidth="1"/>
    <col min="3" max="3" width="21.00390625" style="2" customWidth="1"/>
    <col min="4" max="12" width="20.421875" style="2" customWidth="1"/>
    <col min="13" max="14" width="22.8515625" style="2" customWidth="1"/>
    <col min="15" max="18" width="20.421875" style="2" customWidth="1"/>
    <col min="19" max="19" width="22.8515625" style="2" customWidth="1"/>
    <col min="23" max="23" width="14.421875" style="0" customWidth="1"/>
    <col min="24" max="24" width="12.00390625" style="0" bestFit="1" customWidth="1"/>
  </cols>
  <sheetData>
    <row r="1" spans="1:19" ht="26.25">
      <c r="A1" s="1" t="s">
        <v>0</v>
      </c>
      <c r="S1" s="3"/>
    </row>
    <row r="2" spans="1:19" ht="26.25">
      <c r="A2" s="1"/>
      <c r="S2"/>
    </row>
    <row r="3" spans="1:20" ht="26.25">
      <c r="A3" s="1"/>
      <c r="B3" s="3"/>
      <c r="S3" s="5"/>
      <c r="T3" s="4"/>
    </row>
    <row r="4" spans="1:20" ht="26.25">
      <c r="A4" s="1"/>
      <c r="S4" s="5"/>
      <c r="T4" s="4"/>
    </row>
    <row r="5" spans="1:20" ht="26.25">
      <c r="A5" s="1"/>
      <c r="S5" s="5"/>
      <c r="T5" s="4"/>
    </row>
    <row r="6" ht="26.25">
      <c r="A6" s="1"/>
    </row>
    <row r="7" ht="26.25">
      <c r="A7" s="1"/>
    </row>
    <row r="9" spans="2:19" ht="26.25">
      <c r="B9" s="28" t="s">
        <v>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2:20" ht="26.25">
      <c r="B10" s="28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/>
    </row>
    <row r="11" spans="2:19" ht="26.25">
      <c r="B11" s="7"/>
      <c r="C11" s="7"/>
      <c r="D11" s="7"/>
      <c r="E11" s="7"/>
      <c r="F11" s="39" t="s">
        <v>31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21" thickBot="1"/>
    <row r="13" spans="1:19" ht="23.25" customHeight="1">
      <c r="A13" s="34" t="s">
        <v>2</v>
      </c>
      <c r="B13" s="36" t="s">
        <v>3</v>
      </c>
      <c r="C13" s="29" t="s">
        <v>13</v>
      </c>
      <c r="D13" s="29" t="s">
        <v>14</v>
      </c>
      <c r="E13" s="29" t="s">
        <v>15</v>
      </c>
      <c r="F13" s="29" t="s">
        <v>16</v>
      </c>
      <c r="G13" s="29" t="s">
        <v>17</v>
      </c>
      <c r="H13" s="29" t="s">
        <v>18</v>
      </c>
      <c r="I13" s="29" t="s">
        <v>19</v>
      </c>
      <c r="J13" s="29" t="s">
        <v>20</v>
      </c>
      <c r="K13" s="29" t="s">
        <v>21</v>
      </c>
      <c r="L13" s="29" t="s">
        <v>22</v>
      </c>
      <c r="M13" s="29" t="s">
        <v>23</v>
      </c>
      <c r="N13" s="29" t="s">
        <v>24</v>
      </c>
      <c r="O13" s="29" t="s">
        <v>25</v>
      </c>
      <c r="P13" s="29" t="s">
        <v>26</v>
      </c>
      <c r="Q13" s="29" t="s">
        <v>27</v>
      </c>
      <c r="R13" s="29" t="s">
        <v>28</v>
      </c>
      <c r="S13" s="29" t="s">
        <v>29</v>
      </c>
    </row>
    <row r="14" spans="1:19" s="8" customFormat="1" ht="42.75" customHeight="1" thickBot="1">
      <c r="A14" s="35"/>
      <c r="B14" s="37"/>
      <c r="C14" s="38"/>
      <c r="D14" s="3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24" ht="24" thickBot="1">
      <c r="A15" s="9">
        <v>1</v>
      </c>
      <c r="B15" s="10" t="s">
        <v>4</v>
      </c>
      <c r="C15" s="11">
        <v>17816</v>
      </c>
      <c r="D15" s="11">
        <v>17342</v>
      </c>
      <c r="E15" s="26">
        <v>16772</v>
      </c>
      <c r="F15" s="12">
        <f aca="true" t="shared" si="0" ref="F15:F22">C15+D15+E15</f>
        <v>51930</v>
      </c>
      <c r="G15" s="12">
        <v>17023.139427672017</v>
      </c>
      <c r="H15" s="12">
        <v>18113.174130322128</v>
      </c>
      <c r="I15" s="12">
        <v>18113.174130322128</v>
      </c>
      <c r="J15" s="12">
        <f>G15+H15+I15</f>
        <v>53249.48768831627</v>
      </c>
      <c r="K15" s="12">
        <v>18113.174130322128</v>
      </c>
      <c r="L15" s="12">
        <v>18113.174130322128</v>
      </c>
      <c r="M15" s="12">
        <v>18113.174130322128</v>
      </c>
      <c r="N15" s="12">
        <f>K15+L15+M15</f>
        <v>54339.522390966384</v>
      </c>
      <c r="O15" s="12">
        <v>12077.37</v>
      </c>
      <c r="P15" s="12">
        <v>12075.373948655877</v>
      </c>
      <c r="Q15" s="12">
        <v>12075.373948655877</v>
      </c>
      <c r="R15" s="12">
        <f>O15+P15+Q15</f>
        <v>36228.11789731176</v>
      </c>
      <c r="S15" s="12">
        <f>F15+J15+N15+R15</f>
        <v>195747.1279765944</v>
      </c>
      <c r="X15" s="24"/>
    </row>
    <row r="16" spans="1:24" ht="24" thickBot="1">
      <c r="A16" s="9">
        <v>2</v>
      </c>
      <c r="B16" s="13" t="s">
        <v>5</v>
      </c>
      <c r="C16" s="14">
        <v>49489</v>
      </c>
      <c r="D16" s="14">
        <v>49535.5</v>
      </c>
      <c r="E16" s="15">
        <v>49350</v>
      </c>
      <c r="F16" s="15">
        <f t="shared" si="0"/>
        <v>148374.5</v>
      </c>
      <c r="G16" s="15">
        <v>47891.032948205895</v>
      </c>
      <c r="H16" s="15">
        <v>47613.39724746505</v>
      </c>
      <c r="I16" s="15">
        <v>47613.39724746505</v>
      </c>
      <c r="J16" s="15">
        <f aca="true" t="shared" si="1" ref="J16:J22">G16+H16+I16</f>
        <v>143117.82744313602</v>
      </c>
      <c r="K16" s="15">
        <v>47613.39724746505</v>
      </c>
      <c r="L16" s="15">
        <v>47613.39724746505</v>
      </c>
      <c r="M16" s="15">
        <v>47613.39724746505</v>
      </c>
      <c r="N16" s="15">
        <f aca="true" t="shared" si="2" ref="N16:N22">K16+L16+M16</f>
        <v>142840.19174239517</v>
      </c>
      <c r="O16" s="15">
        <v>31742.06644248817</v>
      </c>
      <c r="P16" s="15">
        <v>31742.06644248817</v>
      </c>
      <c r="Q16" s="15">
        <v>31742.06644248817</v>
      </c>
      <c r="R16" s="15">
        <f aca="true" t="shared" si="3" ref="R16:R22">O16+P16+Q16</f>
        <v>95226.1993274645</v>
      </c>
      <c r="S16" s="15">
        <f aca="true" t="shared" si="4" ref="S16:S22">F16+J16+N16+R16</f>
        <v>529558.7185129956</v>
      </c>
      <c r="X16" s="24"/>
    </row>
    <row r="17" spans="1:24" ht="24" thickBot="1">
      <c r="A17" s="9">
        <v>3</v>
      </c>
      <c r="B17" s="16" t="s">
        <v>6</v>
      </c>
      <c r="C17" s="17">
        <v>9963.5</v>
      </c>
      <c r="D17" s="17">
        <v>14805</v>
      </c>
      <c r="E17" s="12">
        <v>12328</v>
      </c>
      <c r="F17" s="12">
        <f t="shared" si="0"/>
        <v>37096.5</v>
      </c>
      <c r="G17" s="12">
        <v>11821.69423627916</v>
      </c>
      <c r="H17" s="12">
        <v>0</v>
      </c>
      <c r="I17" s="12">
        <v>0</v>
      </c>
      <c r="J17" s="12">
        <f t="shared" si="1"/>
        <v>11821.69423627916</v>
      </c>
      <c r="K17" s="12">
        <v>0</v>
      </c>
      <c r="L17" s="12">
        <v>0</v>
      </c>
      <c r="M17" s="12">
        <v>0</v>
      </c>
      <c r="N17" s="12">
        <f t="shared" si="2"/>
        <v>0</v>
      </c>
      <c r="O17" s="12">
        <v>0</v>
      </c>
      <c r="P17" s="12">
        <v>0</v>
      </c>
      <c r="Q17" s="12">
        <v>0</v>
      </c>
      <c r="R17" s="12">
        <f t="shared" si="3"/>
        <v>0</v>
      </c>
      <c r="S17" s="15">
        <f t="shared" si="4"/>
        <v>48918.19423627916</v>
      </c>
      <c r="X17" s="24"/>
    </row>
    <row r="18" spans="1:24" ht="24" thickBot="1">
      <c r="A18" s="9">
        <v>4</v>
      </c>
      <c r="B18" s="13" t="s">
        <v>7</v>
      </c>
      <c r="C18" s="14">
        <v>20262</v>
      </c>
      <c r="D18" s="14">
        <v>20304</v>
      </c>
      <c r="E18" s="15">
        <v>20178</v>
      </c>
      <c r="F18" s="15">
        <f t="shared" si="0"/>
        <v>60744</v>
      </c>
      <c r="G18" s="15">
        <v>19920.120440152677</v>
      </c>
      <c r="H18" s="15">
        <v>20967.450652057956</v>
      </c>
      <c r="I18" s="15">
        <v>20967.450652057956</v>
      </c>
      <c r="J18" s="15">
        <f t="shared" si="1"/>
        <v>61855.0217442686</v>
      </c>
      <c r="K18" s="15">
        <v>20967.450652057956</v>
      </c>
      <c r="L18" s="15">
        <v>20967.450652057956</v>
      </c>
      <c r="M18" s="15">
        <v>20967.450652057956</v>
      </c>
      <c r="N18" s="15">
        <f t="shared" si="2"/>
        <v>62902.351956173865</v>
      </c>
      <c r="O18" s="15">
        <v>13978.213070327589</v>
      </c>
      <c r="P18" s="15">
        <v>13978.213070327589</v>
      </c>
      <c r="Q18" s="15">
        <v>13978.213070327589</v>
      </c>
      <c r="R18" s="15">
        <f t="shared" si="3"/>
        <v>41934.639210982765</v>
      </c>
      <c r="S18" s="12">
        <f t="shared" si="4"/>
        <v>227436.01291142523</v>
      </c>
      <c r="X18" s="24"/>
    </row>
    <row r="19" spans="1:24" ht="42" thickBot="1">
      <c r="A19" s="9">
        <v>5</v>
      </c>
      <c r="B19" s="18" t="s">
        <v>8</v>
      </c>
      <c r="C19" s="19">
        <v>22135</v>
      </c>
      <c r="D19" s="19">
        <v>22174.5</v>
      </c>
      <c r="E19" s="27">
        <v>22060</v>
      </c>
      <c r="F19" s="15">
        <f t="shared" si="0"/>
        <v>66369.5</v>
      </c>
      <c r="G19" s="15">
        <v>20899.29496002247</v>
      </c>
      <c r="H19" s="15">
        <v>27339.832581092207</v>
      </c>
      <c r="I19" s="12">
        <v>27339.832581092207</v>
      </c>
      <c r="J19" s="12">
        <f t="shared" si="1"/>
        <v>75578.96012220689</v>
      </c>
      <c r="K19" s="12">
        <v>27339.832581092207</v>
      </c>
      <c r="L19" s="12">
        <v>27339.832581092207</v>
      </c>
      <c r="M19" s="12">
        <v>27339.832581092207</v>
      </c>
      <c r="N19" s="12">
        <f t="shared" si="2"/>
        <v>82019.49774327662</v>
      </c>
      <c r="O19" s="12">
        <v>18226.441138092385</v>
      </c>
      <c r="P19" s="12">
        <v>18226.441138092385</v>
      </c>
      <c r="Q19" s="12">
        <v>18226.441138092385</v>
      </c>
      <c r="R19" s="15">
        <f t="shared" si="3"/>
        <v>54679.323414277154</v>
      </c>
      <c r="S19" s="15">
        <f t="shared" si="4"/>
        <v>278647.28127976065</v>
      </c>
      <c r="X19" s="24"/>
    </row>
    <row r="20" spans="1:24" ht="24" thickBot="1">
      <c r="A20" s="9">
        <v>6</v>
      </c>
      <c r="B20" s="20" t="s">
        <v>9</v>
      </c>
      <c r="C20" s="21">
        <v>12394.5</v>
      </c>
      <c r="D20" s="21">
        <v>16859</v>
      </c>
      <c r="E20" s="21">
        <v>15356.5</v>
      </c>
      <c r="F20" s="12">
        <f t="shared" si="0"/>
        <v>44610</v>
      </c>
      <c r="G20" s="12">
        <v>15088.247199045405</v>
      </c>
      <c r="H20" s="12">
        <v>13461.773295124278</v>
      </c>
      <c r="I20" s="15">
        <v>13461.773295124278</v>
      </c>
      <c r="J20" s="15">
        <f t="shared" si="1"/>
        <v>42011.79378929396</v>
      </c>
      <c r="K20" s="15">
        <v>13461.773295124278</v>
      </c>
      <c r="L20" s="15">
        <v>13461.773295124278</v>
      </c>
      <c r="M20" s="15">
        <v>13461.773295124278</v>
      </c>
      <c r="N20" s="15">
        <f t="shared" si="2"/>
        <v>40385.31988537283</v>
      </c>
      <c r="O20" s="15">
        <v>8974.45943936079</v>
      </c>
      <c r="P20" s="15">
        <v>8974.45943936079</v>
      </c>
      <c r="Q20" s="15">
        <v>8974.45943936079</v>
      </c>
      <c r="R20" s="12">
        <f t="shared" si="3"/>
        <v>26923.378318082367</v>
      </c>
      <c r="S20" s="12">
        <f t="shared" si="4"/>
        <v>153930.49199274916</v>
      </c>
      <c r="X20" s="24"/>
    </row>
    <row r="21" spans="1:24" ht="24" thickBot="1">
      <c r="A21" s="9">
        <v>7</v>
      </c>
      <c r="B21" s="23" t="s">
        <v>11</v>
      </c>
      <c r="C21" s="21">
        <v>16656</v>
      </c>
      <c r="D21" s="21">
        <v>16674</v>
      </c>
      <c r="E21" s="21">
        <v>16632</v>
      </c>
      <c r="F21" s="15">
        <f t="shared" si="0"/>
        <v>49962</v>
      </c>
      <c r="G21" s="15">
        <v>17755.390867421618</v>
      </c>
      <c r="H21" s="15">
        <v>19768.327418433477</v>
      </c>
      <c r="I21" s="12">
        <v>19768.327418433477</v>
      </c>
      <c r="J21" s="12">
        <f t="shared" si="1"/>
        <v>57292.04570428857</v>
      </c>
      <c r="K21" s="12">
        <v>19768.327418433477</v>
      </c>
      <c r="L21" s="12">
        <v>19768.327418433477</v>
      </c>
      <c r="M21" s="12">
        <v>19768.327418433477</v>
      </c>
      <c r="N21" s="12">
        <f t="shared" si="2"/>
        <v>59304.982255300434</v>
      </c>
      <c r="O21" s="12">
        <v>13178.802577591408</v>
      </c>
      <c r="P21" s="12">
        <v>13178.802577591408</v>
      </c>
      <c r="Q21" s="12">
        <v>13178.802577591408</v>
      </c>
      <c r="R21" s="15">
        <f t="shared" si="3"/>
        <v>39536.40773277423</v>
      </c>
      <c r="S21" s="15">
        <f t="shared" si="4"/>
        <v>206095.43569236324</v>
      </c>
      <c r="X21" s="24"/>
    </row>
    <row r="22" spans="1:24" ht="42" thickBot="1">
      <c r="A22" s="9">
        <v>8</v>
      </c>
      <c r="B22" s="23" t="s">
        <v>12</v>
      </c>
      <c r="C22" s="21">
        <v>6736</v>
      </c>
      <c r="D22" s="21">
        <v>6747</v>
      </c>
      <c r="E22" s="21">
        <v>7128</v>
      </c>
      <c r="F22" s="15">
        <f t="shared" si="0"/>
        <v>20611</v>
      </c>
      <c r="G22" s="15">
        <v>9903.579921200755</v>
      </c>
      <c r="H22" s="15">
        <v>12736.04467550489</v>
      </c>
      <c r="I22" s="15">
        <v>12736.04467550489</v>
      </c>
      <c r="J22" s="15">
        <f t="shared" si="1"/>
        <v>35375.669272210536</v>
      </c>
      <c r="K22" s="15">
        <v>12736.04467550489</v>
      </c>
      <c r="L22" s="15">
        <v>12736.04467550489</v>
      </c>
      <c r="M22" s="15">
        <v>12736.04467550489</v>
      </c>
      <c r="N22" s="15">
        <f t="shared" si="2"/>
        <v>38208.13402651467</v>
      </c>
      <c r="O22" s="15">
        <v>8490.64338348378</v>
      </c>
      <c r="P22" s="15">
        <v>8490.64338348378</v>
      </c>
      <c r="Q22" s="15">
        <v>8490.64338348378</v>
      </c>
      <c r="R22" s="12">
        <f t="shared" si="3"/>
        <v>25471.930150451342</v>
      </c>
      <c r="S22" s="12">
        <f t="shared" si="4"/>
        <v>119666.73344917655</v>
      </c>
      <c r="X22" s="24"/>
    </row>
    <row r="23" spans="1:19" ht="24" thickBot="1">
      <c r="A23" s="32" t="s">
        <v>10</v>
      </c>
      <c r="B23" s="33"/>
      <c r="C23" s="22">
        <f aca="true" t="shared" si="5" ref="C23:S23">SUM(C15:C22)</f>
        <v>155452</v>
      </c>
      <c r="D23" s="22">
        <f t="shared" si="5"/>
        <v>164441</v>
      </c>
      <c r="E23" s="22">
        <f t="shared" si="5"/>
        <v>159804.5</v>
      </c>
      <c r="F23" s="22">
        <f t="shared" si="5"/>
        <v>479697.5</v>
      </c>
      <c r="G23" s="22">
        <f t="shared" si="5"/>
        <v>160302.49999999997</v>
      </c>
      <c r="H23" s="22">
        <f t="shared" si="5"/>
        <v>160000</v>
      </c>
      <c r="I23" s="22">
        <f t="shared" si="5"/>
        <v>160000</v>
      </c>
      <c r="J23" s="22">
        <f t="shared" si="5"/>
        <v>480302.5</v>
      </c>
      <c r="K23" s="22">
        <f t="shared" si="5"/>
        <v>160000</v>
      </c>
      <c r="L23" s="22">
        <f t="shared" si="5"/>
        <v>160000</v>
      </c>
      <c r="M23" s="22">
        <f t="shared" si="5"/>
        <v>160000</v>
      </c>
      <c r="N23" s="22">
        <f t="shared" si="5"/>
        <v>479999.99999999994</v>
      </c>
      <c r="O23" s="22">
        <f t="shared" si="5"/>
        <v>106667.99605134413</v>
      </c>
      <c r="P23" s="22">
        <f t="shared" si="5"/>
        <v>106666</v>
      </c>
      <c r="Q23" s="22">
        <f t="shared" si="5"/>
        <v>106666</v>
      </c>
      <c r="R23" s="22">
        <f t="shared" si="5"/>
        <v>319999.9960513441</v>
      </c>
      <c r="S23" s="22">
        <f t="shared" si="5"/>
        <v>1759999.996051344</v>
      </c>
    </row>
    <row r="25" spans="3:5" ht="20.25">
      <c r="C25" s="5"/>
      <c r="D25" s="31"/>
      <c r="E25" s="31"/>
    </row>
    <row r="26" spans="3:5" ht="20.25">
      <c r="C26" s="5"/>
      <c r="D26" s="4"/>
      <c r="E26" s="4"/>
    </row>
    <row r="27" spans="3:5" ht="20.25">
      <c r="C27" s="5"/>
      <c r="D27" s="4"/>
      <c r="E27" s="4"/>
    </row>
  </sheetData>
  <mergeCells count="23">
    <mergeCell ref="B9:S9"/>
    <mergeCell ref="A23:B23"/>
    <mergeCell ref="A13:A14"/>
    <mergeCell ref="B13:B14"/>
    <mergeCell ref="D13:D14"/>
    <mergeCell ref="C13:C14"/>
    <mergeCell ref="D25:E25"/>
    <mergeCell ref="L13:L14"/>
    <mergeCell ref="M13:M14"/>
    <mergeCell ref="N13:N14"/>
    <mergeCell ref="E13:E14"/>
    <mergeCell ref="F13:F14"/>
    <mergeCell ref="G13:G14"/>
    <mergeCell ref="H13:H14"/>
    <mergeCell ref="I13:I14"/>
    <mergeCell ref="J13:J14"/>
    <mergeCell ref="B10:S10"/>
    <mergeCell ref="O13:O14"/>
    <mergeCell ref="P13:P14"/>
    <mergeCell ref="Q13:Q14"/>
    <mergeCell ref="R13:R14"/>
    <mergeCell ref="K13:K14"/>
    <mergeCell ref="S13:S14"/>
  </mergeCells>
  <printOptions/>
  <pageMargins left="1.27" right="0.33" top="1" bottom="1" header="0.5" footer="0.5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2022-04-28T07:14:43Z</cp:lastPrinted>
  <dcterms:created xsi:type="dcterms:W3CDTF">2020-06-23T08:22:12Z</dcterms:created>
  <dcterms:modified xsi:type="dcterms:W3CDTF">2022-04-28T10:38:59Z</dcterms:modified>
  <cp:category/>
  <cp:version/>
  <cp:contentType/>
  <cp:contentStatus/>
</cp:coreProperties>
</file>