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DEC 2023 CU EC" sheetId="1" r:id="rId1"/>
  </sheets>
  <definedNames>
    <definedName name="_xlnm.Print_Area" localSheetId="0">'DEC 2023 CU EC'!$A$1:$P$30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<sst xmlns="http://schemas.openxmlformats.org/spreadsheetml/2006/main" count="25" uniqueCount="25">
  <si>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</si>
  <si>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</si>
  <si>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</si>
  <si>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</si>
  <si>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</si>
  <si>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</si>
  <si>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</si>
  <si>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</si>
  <si>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</si>
  <si>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Director Ex. DRC,</t>
  </si>
  <si>
    <t>SC GIACLINIK SRL VASLUI</t>
  </si>
  <si>
    <t>Ec. Cosma Marian</t>
  </si>
  <si>
    <t>ECONOMII DE REPARTIZAT</t>
  </si>
  <si>
    <t>SPITALUL JUDETEAN VASLUI</t>
  </si>
  <si>
    <t>S.C. CLINICA DE SANATATE ADRY SRL NEGRESTI</t>
  </si>
  <si>
    <t>SPITALUL MUNICIPAL "D. CASTROIAN" HUSI</t>
  </si>
  <si>
    <t>DIFERENTE DE REPARTIZAT</t>
  </si>
  <si>
    <t>ECONOMII DE REPARTIZAT        =</t>
  </si>
  <si>
    <t>NOIEMBRIE 2023 CONTRACTAT</t>
  </si>
  <si>
    <t>NOIEMBRIE 2023 FACTURAT</t>
  </si>
  <si>
    <t>ECONOMII NOIEMBRIE 2023</t>
  </si>
  <si>
    <t>5% DIN NOIEMBRIE 2023</t>
  </si>
  <si>
    <t>DECEMBRIE 2023 CONTRACTAT</t>
  </si>
  <si>
    <t>DECEMBRIE 2023 CU ECONOMII</t>
  </si>
  <si>
    <t>CALCUL REPARTIZARE ECONOMII DIN LUNA NOIEMBRIE 2023 IN LUNA DECEMBRIE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</si>
</sst>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21" applyFont="1">
      <alignment/>
      <protection/>
    </xf>
    <xf numFmtId="4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6" fillId="0" borderId="0" xfId="21" applyNumberFormat="1" applyFont="1" applyFill="1" applyAlignment="1">
      <alignment wrapText="1"/>
      <protection/>
    </xf>
    <xf numFmtId="4" fontId="16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0" fillId="0" borderId="0" xfId="21" applyFill="1">
      <alignment/>
      <protection/>
    </xf>
    <xf numFmtId="0" fontId="10" fillId="0" borderId="0" xfId="0" applyFont="1" applyFill="1" applyAlignment="1">
      <alignment/>
    </xf>
    <xf numFmtId="0" fontId="11" fillId="0" borderId="0" xfId="21" applyFont="1" applyFill="1">
      <alignment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1" xfId="21" applyFont="1" applyFill="1" applyBorder="1" applyAlignment="1">
      <alignment wrapText="1"/>
      <protection/>
    </xf>
    <xf numFmtId="4" fontId="19" fillId="0" borderId="4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4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" fontId="11" fillId="0" borderId="7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5" zoomScaleNormal="75" workbookViewId="0" topLeftCell="A1">
      <selection activeCell="H32" sqref="H32"/>
    </sheetView>
  </sheetViews>
  <sheetFormatPr defaultColWidth="9.140625" defaultRowHeight="12.75"/>
  <cols>
    <col min="1" max="1" width="9.140625" style="1" customWidth="1"/>
    <col min="2" max="2" width="59.421875" style="2" customWidth="1"/>
    <col min="3" max="3" width="22.8515625" style="3" customWidth="1"/>
    <col min="4" max="4" width="21.8515625" style="3" customWidth="1"/>
    <col min="5" max="5" width="23.140625" style="3" customWidth="1"/>
    <col min="6" max="7" width="25.00390625" style="3" customWidth="1"/>
    <col min="8" max="8" width="23.140625" style="3" customWidth="1"/>
    <col min="9" max="9" width="26.57421875" style="3" customWidth="1"/>
    <col min="10" max="10" width="25.8515625" style="0" customWidth="1"/>
    <col min="12" max="12" width="16.00390625" style="0" customWidth="1"/>
    <col min="13" max="13" width="9.28125" style="0" bestFit="1" customWidth="1"/>
    <col min="18" max="18" width="21.8515625" style="0" customWidth="1"/>
    <col min="19" max="19" width="14.7109375" style="0" customWidth="1"/>
  </cols>
  <sheetData>
    <row r="1" spans="1:10" ht="26.25">
      <c r="A1" s="18" t="s">
        <v>7</v>
      </c>
      <c r="J1" s="21"/>
    </row>
    <row r="2" ht="20.25">
      <c r="I2" s="17"/>
    </row>
    <row r="3" spans="3:13" ht="23.25">
      <c r="C3" s="4"/>
      <c r="D3" s="4"/>
      <c r="E3" s="4"/>
      <c r="F3" s="4"/>
      <c r="G3" s="4"/>
      <c r="H3" s="4"/>
      <c r="I3" s="4"/>
      <c r="K3" s="45"/>
      <c r="L3" s="45"/>
      <c r="M3" s="19"/>
    </row>
    <row r="4" spans="3:13" ht="23.25">
      <c r="C4" s="4"/>
      <c r="D4" s="4"/>
      <c r="E4" s="4"/>
      <c r="F4" s="4"/>
      <c r="G4" s="4"/>
      <c r="H4" s="4"/>
      <c r="I4" s="4"/>
      <c r="K4" s="32"/>
      <c r="L4" s="32"/>
      <c r="M4" s="20"/>
    </row>
    <row r="5" spans="3:13" ht="23.25">
      <c r="C5" s="4"/>
      <c r="D5" s="4"/>
      <c r="E5" s="4"/>
      <c r="F5" s="4"/>
      <c r="G5" s="4"/>
      <c r="H5" s="4"/>
      <c r="I5" s="4"/>
      <c r="K5" s="32"/>
      <c r="L5" s="32"/>
      <c r="M5" s="20"/>
    </row>
    <row r="6" spans="3:9" ht="23.25">
      <c r="C6" s="4"/>
      <c r="D6" s="4"/>
      <c r="E6" s="4"/>
      <c r="F6" s="4"/>
      <c r="G6" s="4"/>
      <c r="H6" s="4"/>
      <c r="I6" s="4"/>
    </row>
    <row r="7" spans="2:10" ht="25.5">
      <c r="B7" s="50" t="s">
        <v>24</v>
      </c>
      <c r="C7" s="50"/>
      <c r="D7" s="50"/>
      <c r="E7" s="50"/>
      <c r="F7" s="50"/>
      <c r="G7" s="50"/>
      <c r="H7" s="50"/>
      <c r="I7" s="50"/>
      <c r="J7" s="50"/>
    </row>
    <row r="8" spans="3:9" ht="20.25">
      <c r="C8" s="5"/>
      <c r="D8" s="5"/>
      <c r="E8" s="5"/>
      <c r="F8" s="5"/>
      <c r="G8" s="5"/>
      <c r="H8" s="5"/>
      <c r="I8" s="5"/>
    </row>
    <row r="9" spans="3:9" ht="20.25">
      <c r="C9" s="5"/>
      <c r="D9" s="5"/>
      <c r="E9" s="5"/>
      <c r="F9" s="5"/>
      <c r="G9" s="5"/>
      <c r="H9" s="5"/>
      <c r="I9" s="5"/>
    </row>
    <row r="10" spans="3:9" ht="21" thickBot="1">
      <c r="C10" s="5"/>
      <c r="D10" s="5"/>
      <c r="E10" s="5"/>
      <c r="F10" s="5"/>
      <c r="G10" s="5"/>
      <c r="H10" s="5"/>
      <c r="I10" s="5"/>
    </row>
    <row r="11" spans="1:10" ht="23.25" customHeight="1">
      <c r="A11" s="46" t="s">
        <v>0</v>
      </c>
      <c r="B11" s="48" t="s">
        <v>1</v>
      </c>
      <c r="C11" s="51" t="s">
        <v>18</v>
      </c>
      <c r="D11" s="51" t="s">
        <v>19</v>
      </c>
      <c r="E11" s="51" t="s">
        <v>20</v>
      </c>
      <c r="F11" s="51" t="s">
        <v>21</v>
      </c>
      <c r="G11" s="51" t="s">
        <v>16</v>
      </c>
      <c r="H11" s="51" t="s">
        <v>12</v>
      </c>
      <c r="I11" s="51" t="s">
        <v>22</v>
      </c>
      <c r="J11" s="51" t="s">
        <v>23</v>
      </c>
    </row>
    <row r="12" spans="1:10" s="6" customFormat="1" ht="75.75" customHeight="1" thickBot="1">
      <c r="A12" s="47"/>
      <c r="B12" s="49"/>
      <c r="C12" s="52"/>
      <c r="D12" s="52"/>
      <c r="E12" s="52"/>
      <c r="F12" s="52"/>
      <c r="G12" s="52"/>
      <c r="H12" s="52"/>
      <c r="I12" s="52"/>
      <c r="J12" s="52"/>
    </row>
    <row r="13" spans="1:19" ht="21" thickBot="1">
      <c r="A13" s="38">
        <v>1</v>
      </c>
      <c r="B13" s="7" t="s">
        <v>2</v>
      </c>
      <c r="C13" s="33">
        <v>54169.556061719435</v>
      </c>
      <c r="D13" s="34">
        <v>43120</v>
      </c>
      <c r="E13" s="41">
        <f aca="true" t="shared" si="0" ref="E13:E21">C13-D13</f>
        <v>11049.556061719435</v>
      </c>
      <c r="F13" s="33">
        <f>C13*5%</f>
        <v>2708.477803085972</v>
      </c>
      <c r="G13" s="33">
        <v>0</v>
      </c>
      <c r="H13" s="33">
        <v>0</v>
      </c>
      <c r="I13" s="33">
        <v>47697.885198503536</v>
      </c>
      <c r="J13" s="16">
        <f>G13+H13+I13</f>
        <v>47697.885198503536</v>
      </c>
      <c r="L13" s="43"/>
      <c r="M13" s="44"/>
      <c r="R13" s="39"/>
      <c r="S13" s="39"/>
    </row>
    <row r="14" spans="1:19" ht="21" thickBot="1">
      <c r="A14" s="38">
        <v>2</v>
      </c>
      <c r="B14" s="7" t="s">
        <v>3</v>
      </c>
      <c r="C14" s="33">
        <v>131723.0867876564</v>
      </c>
      <c r="D14" s="34">
        <v>131655</v>
      </c>
      <c r="E14" s="33">
        <f t="shared" si="0"/>
        <v>68.08678765638615</v>
      </c>
      <c r="F14" s="33">
        <f aca="true" t="shared" si="1" ref="F14:F21">C14*5%</f>
        <v>6586.15433938282</v>
      </c>
      <c r="G14" s="33">
        <v>68.09</v>
      </c>
      <c r="H14" s="33">
        <v>4819.637920979738</v>
      </c>
      <c r="I14" s="33">
        <v>115140.41312629372</v>
      </c>
      <c r="J14" s="16">
        <f aca="true" t="shared" si="2" ref="J14:J21">G14+H14+I14</f>
        <v>120028.14104727346</v>
      </c>
      <c r="L14" s="43"/>
      <c r="M14" s="44"/>
      <c r="R14" s="39"/>
      <c r="S14" s="39"/>
    </row>
    <row r="15" spans="1:19" ht="21" thickBot="1">
      <c r="A15" s="38">
        <v>3</v>
      </c>
      <c r="B15" s="7" t="s">
        <v>4</v>
      </c>
      <c r="C15" s="33">
        <v>72634.5</v>
      </c>
      <c r="D15" s="34">
        <v>71070</v>
      </c>
      <c r="E15" s="33">
        <f t="shared" si="0"/>
        <v>1564.5</v>
      </c>
      <c r="F15" s="33">
        <f t="shared" si="1"/>
        <v>3631.7250000000004</v>
      </c>
      <c r="G15" s="33">
        <v>1564.5</v>
      </c>
      <c r="H15" s="33">
        <v>2580.3279377361287</v>
      </c>
      <c r="I15" s="33">
        <v>63509.45365429937</v>
      </c>
      <c r="J15" s="16">
        <f t="shared" si="2"/>
        <v>67654.28159203549</v>
      </c>
      <c r="L15" s="43"/>
      <c r="M15" s="44"/>
      <c r="R15" s="39"/>
      <c r="S15" s="39"/>
    </row>
    <row r="16" spans="1:19" ht="41.25" thickBot="1">
      <c r="A16" s="38">
        <v>4</v>
      </c>
      <c r="B16" s="8" t="s">
        <v>5</v>
      </c>
      <c r="C16" s="33">
        <v>69281.73605570979</v>
      </c>
      <c r="D16" s="34">
        <v>69280</v>
      </c>
      <c r="E16" s="33">
        <f t="shared" si="0"/>
        <v>1.7360557097854326</v>
      </c>
      <c r="F16" s="33">
        <f t="shared" si="1"/>
        <v>3464.0868027854895</v>
      </c>
      <c r="G16" s="33">
        <v>1.74</v>
      </c>
      <c r="H16" s="33">
        <v>2552.5754769942414</v>
      </c>
      <c r="I16" s="33">
        <v>60188.817017462454</v>
      </c>
      <c r="J16" s="16">
        <f t="shared" si="2"/>
        <v>62743.132494456695</v>
      </c>
      <c r="L16" s="43"/>
      <c r="M16" s="44"/>
      <c r="R16" s="39"/>
      <c r="S16" s="39"/>
    </row>
    <row r="17" spans="1:19" ht="21" thickBot="1">
      <c r="A17" s="38">
        <v>5</v>
      </c>
      <c r="B17" s="22" t="s">
        <v>8</v>
      </c>
      <c r="C17" s="35">
        <v>40865.58</v>
      </c>
      <c r="D17" s="36">
        <v>40845</v>
      </c>
      <c r="E17" s="33">
        <f t="shared" si="0"/>
        <v>20.580000000001746</v>
      </c>
      <c r="F17" s="33">
        <f t="shared" si="1"/>
        <v>2043.2790000000002</v>
      </c>
      <c r="G17" s="35">
        <v>20.58</v>
      </c>
      <c r="H17" s="35">
        <v>1325.4018983401313</v>
      </c>
      <c r="I17" s="35">
        <v>29577.62</v>
      </c>
      <c r="J17" s="16">
        <f t="shared" si="2"/>
        <v>30923.60189834013</v>
      </c>
      <c r="L17" s="43"/>
      <c r="M17" s="44"/>
      <c r="R17" s="39"/>
      <c r="S17" s="39"/>
    </row>
    <row r="18" spans="1:19" ht="21" thickBot="1">
      <c r="A18" s="38">
        <v>6</v>
      </c>
      <c r="B18" s="22" t="s">
        <v>10</v>
      </c>
      <c r="C18" s="35">
        <v>64999.37442784051</v>
      </c>
      <c r="D18" s="36">
        <v>64960</v>
      </c>
      <c r="E18" s="33">
        <f t="shared" si="0"/>
        <v>39.37442784050654</v>
      </c>
      <c r="F18" s="33">
        <f t="shared" si="1"/>
        <v>3249.9687213920256</v>
      </c>
      <c r="G18" s="35">
        <v>39.37</v>
      </c>
      <c r="H18" s="35">
        <v>2316.5554088176705</v>
      </c>
      <c r="I18" s="35">
        <v>56829.25940010794</v>
      </c>
      <c r="J18" s="16">
        <f t="shared" si="2"/>
        <v>59185.18480892561</v>
      </c>
      <c r="L18" s="43"/>
      <c r="M18" s="44"/>
      <c r="R18" s="39"/>
      <c r="S18" s="39"/>
    </row>
    <row r="19" spans="1:19" ht="21" thickBot="1">
      <c r="A19" s="38">
        <v>7</v>
      </c>
      <c r="B19" s="22" t="s">
        <v>13</v>
      </c>
      <c r="C19" s="35">
        <v>33886.05269213313</v>
      </c>
      <c r="D19" s="36">
        <v>30070</v>
      </c>
      <c r="E19" s="41">
        <f t="shared" si="0"/>
        <v>3816.052692133133</v>
      </c>
      <c r="F19" s="33">
        <f t="shared" si="1"/>
        <v>1694.3026346066567</v>
      </c>
      <c r="G19" s="35"/>
      <c r="H19" s="35">
        <v>0</v>
      </c>
      <c r="I19" s="35">
        <v>29573.202527664747</v>
      </c>
      <c r="J19" s="16">
        <f t="shared" si="2"/>
        <v>29573.202527664747</v>
      </c>
      <c r="L19" s="43"/>
      <c r="M19" s="44"/>
      <c r="R19" s="39"/>
      <c r="S19" s="39"/>
    </row>
    <row r="20" spans="1:19" ht="41.25" thickBot="1">
      <c r="A20" s="38">
        <v>8</v>
      </c>
      <c r="B20" s="40" t="s">
        <v>14</v>
      </c>
      <c r="C20" s="35">
        <v>30314.016150603467</v>
      </c>
      <c r="D20" s="36">
        <v>29920</v>
      </c>
      <c r="E20" s="33">
        <f t="shared" si="0"/>
        <v>394.0161506034674</v>
      </c>
      <c r="F20" s="33">
        <f t="shared" si="1"/>
        <v>1515.7008075301735</v>
      </c>
      <c r="G20" s="35">
        <v>394.02</v>
      </c>
      <c r="H20" s="35">
        <v>1020.6370713704251</v>
      </c>
      <c r="I20" s="35">
        <v>29564.940751835216</v>
      </c>
      <c r="J20" s="16">
        <f t="shared" si="2"/>
        <v>30979.59782320564</v>
      </c>
      <c r="L20" s="43"/>
      <c r="M20" s="44"/>
      <c r="R20" s="39"/>
      <c r="S20" s="39"/>
    </row>
    <row r="21" spans="1:19" ht="41.25" thickBot="1">
      <c r="A21" s="38">
        <v>9</v>
      </c>
      <c r="B21" s="40" t="s">
        <v>15</v>
      </c>
      <c r="C21" s="35">
        <v>9081.675278003542</v>
      </c>
      <c r="D21" s="36">
        <v>9037.5</v>
      </c>
      <c r="E21" s="33">
        <f t="shared" si="0"/>
        <v>44.17527800354219</v>
      </c>
      <c r="F21" s="33">
        <f t="shared" si="1"/>
        <v>454.08376390017713</v>
      </c>
      <c r="G21" s="35">
        <v>44.18</v>
      </c>
      <c r="H21" s="35">
        <v>250.47428576166595</v>
      </c>
      <c r="I21" s="35">
        <v>7965.334014212689</v>
      </c>
      <c r="J21" s="16">
        <f t="shared" si="2"/>
        <v>8259.988299974355</v>
      </c>
      <c r="L21" s="43"/>
      <c r="M21" s="44"/>
      <c r="R21" s="39"/>
      <c r="S21" s="39"/>
    </row>
    <row r="22" spans="1:10" ht="21" thickBot="1">
      <c r="A22" s="9"/>
      <c r="B22" s="10" t="s">
        <v>6</v>
      </c>
      <c r="C22" s="37">
        <f>SUM(C13:C21)</f>
        <v>506955.5774536663</v>
      </c>
      <c r="D22" s="37">
        <f aca="true" t="shared" si="3" ref="D22:J22">SUM(D13:D21)</f>
        <v>489957.5</v>
      </c>
      <c r="E22" s="37">
        <f t="shared" si="3"/>
        <v>16998.077453666257</v>
      </c>
      <c r="F22" s="37">
        <f>SUM(F13:F21)</f>
        <v>25347.778872683317</v>
      </c>
      <c r="G22" s="37">
        <f>SUM(G13:G21)</f>
        <v>2132.4799999999996</v>
      </c>
      <c r="H22" s="37">
        <f t="shared" si="3"/>
        <v>14865.61</v>
      </c>
      <c r="I22" s="37">
        <f t="shared" si="3"/>
        <v>440046.9256903797</v>
      </c>
      <c r="J22" s="37">
        <f t="shared" si="3"/>
        <v>457045.01569037966</v>
      </c>
    </row>
    <row r="23" spans="3:9" ht="20.25">
      <c r="C23" s="11"/>
      <c r="D23" s="11"/>
      <c r="E23" s="11"/>
      <c r="F23" s="11"/>
      <c r="G23" s="11"/>
      <c r="H23" s="11"/>
      <c r="I23" s="11"/>
    </row>
    <row r="24" spans="2:3" ht="20.25">
      <c r="B24" s="12" t="s">
        <v>17</v>
      </c>
      <c r="C24" s="42">
        <f>E13+E19</f>
        <v>14865.608753852568</v>
      </c>
    </row>
    <row r="25" spans="3:9" ht="20.25">
      <c r="C25" s="14"/>
      <c r="D25" s="14"/>
      <c r="E25" s="14"/>
      <c r="F25" s="14"/>
      <c r="G25" s="14"/>
      <c r="H25" s="14"/>
      <c r="I25" s="14"/>
    </row>
    <row r="26" spans="2:10" ht="27.75">
      <c r="B26" s="23"/>
      <c r="C26" s="24"/>
      <c r="D26" s="25"/>
      <c r="E26" s="26"/>
      <c r="F26" s="26"/>
      <c r="G26" s="26"/>
      <c r="H26" s="26"/>
      <c r="I26" s="26"/>
      <c r="J26" s="25"/>
    </row>
    <row r="27" spans="2:10" ht="27.75">
      <c r="B27" s="12" t="s">
        <v>9</v>
      </c>
      <c r="C27" s="24"/>
      <c r="D27" s="27"/>
      <c r="E27" s="26"/>
      <c r="F27" s="26"/>
      <c r="G27" s="26"/>
      <c r="H27" s="26"/>
      <c r="I27" s="26"/>
      <c r="J27" s="25"/>
    </row>
    <row r="28" spans="2:10" ht="23.25">
      <c r="B28" s="12" t="s">
        <v>11</v>
      </c>
      <c r="C28" s="28"/>
      <c r="D28" s="27"/>
      <c r="E28" s="29"/>
      <c r="F28" s="29"/>
      <c r="G28" s="29"/>
      <c r="H28" s="29"/>
      <c r="I28" s="30"/>
      <c r="J28" s="31"/>
    </row>
    <row r="29" spans="2:9" ht="20.25">
      <c r="B29" s="13"/>
      <c r="C29" s="15"/>
      <c r="D29" s="15"/>
      <c r="E29" s="15"/>
      <c r="F29" s="15"/>
      <c r="G29" s="15"/>
      <c r="H29" s="15"/>
      <c r="I29" s="15"/>
    </row>
    <row r="30" spans="3:9" ht="20.25">
      <c r="C30" s="15"/>
      <c r="D30" s="15"/>
      <c r="E30" s="15"/>
      <c r="F30" s="15"/>
      <c r="G30" s="15"/>
      <c r="H30" s="15"/>
      <c r="I30" s="15"/>
    </row>
  </sheetData>
  <mergeCells count="12">
    <mergeCell ref="F11:F12"/>
    <mergeCell ref="G11:G12"/>
    <mergeCell ref="K3:L3"/>
    <mergeCell ref="A11:A12"/>
    <mergeCell ref="B11:B12"/>
    <mergeCell ref="B7:J7"/>
    <mergeCell ref="J11:J12"/>
    <mergeCell ref="I11:I12"/>
    <mergeCell ref="C11:C12"/>
    <mergeCell ref="D11:D12"/>
    <mergeCell ref="E11:E12"/>
    <mergeCell ref="H11:H12"/>
  </mergeCells>
  <printOptions/>
  <pageMargins left="0.26" right="0.33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2023-12-20T09:39:22Z</cp:lastPrinted>
  <dcterms:created xsi:type="dcterms:W3CDTF">2018-07-10T13:18:05Z</dcterms:created>
  <dcterms:modified xsi:type="dcterms:W3CDTF">2023-12-29T08:59:52Z</dcterms:modified>
  <cp:category/>
  <cp:version/>
  <cp:contentType/>
  <cp:contentStatus/>
</cp:coreProperties>
</file>