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AN 2023" sheetId="1" r:id="rId1"/>
  </sheets>
  <definedNames>
    <definedName name="_xlnm.Print_Area" localSheetId="0">'AN 2023'!$A$1:$S$28</definedName>
  </definedNames>
  <calcPr fullCalcOnLoad="1"/>
</workbook>
</file>

<file path=xl/sharedStrings.xml><?xml version="1.0" encoding="utf-8"?>
<sst xmlns="http://schemas.openxmlformats.org/spreadsheetml/2006/main" count="33" uniqueCount="33">
  <si>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</si>
  <si>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</si>
  <si>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</si>
  <si>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</si>
  <si>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</si>
  <si>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</si>
  <si>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</si>
  <si>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</si>
  <si>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</si>
  <si>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</si>
  <si>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</si>
  <si>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Director Ex. DRC,</t>
  </si>
  <si>
    <t>Ec. Cosma Marian</t>
  </si>
  <si>
    <t>IANUARIE 2023 FACTURAT</t>
  </si>
  <si>
    <t>FEBRUARIE 2023 FACTURAT</t>
  </si>
  <si>
    <t>AN 2023 CONTRACTAT</t>
  </si>
  <si>
    <t>MARTIE 2023 FACTURAT</t>
  </si>
  <si>
    <t>TRIM I 2023 FACTURAT</t>
  </si>
  <si>
    <t>APRILIE 2023 FACTURAT</t>
  </si>
  <si>
    <t xml:space="preserve">MAI 2023 CU FACTURAT </t>
  </si>
  <si>
    <t>TRIM IV 2023</t>
  </si>
  <si>
    <t>S.C. CLINICA DE SANATATE ADRY SRL NEGRESTI</t>
  </si>
  <si>
    <t>SPITALUL MUNICIPAL "D. CASTROIAN" HUSI</t>
  </si>
  <si>
    <t>IUNIE 2023 FACTURAT</t>
  </si>
  <si>
    <t>VALORI CONTRACT RECUPERARE AN 2023</t>
  </si>
  <si>
    <t>TRIM II 2023 FACTURAT</t>
  </si>
  <si>
    <t>IULIE 2023 FACTURAT</t>
  </si>
  <si>
    <t>AUGUST 2023 FACTURAT</t>
  </si>
  <si>
    <t>SEPTEMBRIE 2023 FACTURAT</t>
  </si>
  <si>
    <t>TRIM III 2023 FACTURAT</t>
  </si>
  <si>
    <t>OCTOMBRIE 2023 FACTURAT</t>
  </si>
  <si>
    <t>NOIEMBRIE 2023 FACTURAT</t>
  </si>
  <si>
    <t>DECEMBRIE 2023 CU FACTURAT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</si>
</sst>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13" fillId="0" borderId="0" xfId="21" applyFont="1">
      <alignment/>
      <protection/>
    </xf>
    <xf numFmtId="0" fontId="11" fillId="0" borderId="3" xfId="0" applyFont="1" applyBorder="1" applyAlignment="1">
      <alignment wrapText="1"/>
    </xf>
    <xf numFmtId="4" fontId="14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4" fontId="16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4" fontId="1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7" fillId="0" borderId="0" xfId="21" applyFont="1">
      <alignment/>
      <protection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 horizontal="center"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wrapText="1"/>
    </xf>
    <xf numFmtId="4" fontId="11" fillId="0" borderId="3" xfId="0" applyNumberFormat="1" applyFont="1" applyBorder="1" applyAlignment="1">
      <alignment wrapText="1"/>
    </xf>
    <xf numFmtId="4" fontId="11" fillId="0" borderId="5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1" fillId="0" borderId="1" xfId="21" applyFont="1" applyFill="1" applyBorder="1" applyAlignment="1">
      <alignment wrapText="1"/>
      <protection/>
    </xf>
    <xf numFmtId="4" fontId="11" fillId="0" borderId="7" xfId="0" applyNumberFormat="1" applyFont="1" applyBorder="1" applyAlignment="1">
      <alignment horizontal="right"/>
    </xf>
    <xf numFmtId="17" fontId="11" fillId="0" borderId="8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view="pageBreakPreview" zoomScale="60" zoomScaleNormal="75" workbookViewId="0" topLeftCell="E1">
      <selection activeCell="H25" sqref="H25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5" width="22.8515625" style="3" customWidth="1"/>
    <col min="6" max="6" width="25.8515625" style="0" customWidth="1"/>
    <col min="7" max="7" width="25.7109375" style="0" customWidth="1"/>
    <col min="8" max="8" width="24.421875" style="0" customWidth="1"/>
    <col min="9" max="9" width="22.8515625" style="0" customWidth="1"/>
    <col min="10" max="18" width="23.28125" style="0" customWidth="1"/>
    <col min="19" max="19" width="22.57421875" style="0" customWidth="1"/>
    <col min="22" max="22" width="21.8515625" style="0" customWidth="1"/>
    <col min="23" max="23" width="14.7109375" style="0" customWidth="1"/>
    <col min="24" max="24" width="9.28125" style="0" bestFit="1" customWidth="1"/>
  </cols>
  <sheetData>
    <row r="1" spans="1:8" ht="26.25">
      <c r="A1" s="17" t="s">
        <v>7</v>
      </c>
      <c r="E1" s="34"/>
      <c r="F1" s="31"/>
      <c r="G1" s="33"/>
      <c r="H1" s="34"/>
    </row>
    <row r="2" spans="3:18" ht="25.5">
      <c r="C2" s="4"/>
      <c r="D2" s="4"/>
      <c r="E2" s="32"/>
      <c r="F2" s="50"/>
      <c r="G2" s="50"/>
      <c r="H2" s="24"/>
      <c r="I2" s="50"/>
      <c r="J2" s="50"/>
      <c r="K2" s="30"/>
      <c r="L2" s="30"/>
      <c r="M2" s="30"/>
      <c r="N2" s="30"/>
      <c r="O2" s="30"/>
      <c r="P2" s="30"/>
      <c r="Q2" s="30"/>
      <c r="R2" s="30"/>
    </row>
    <row r="3" spans="3:18" ht="23.25">
      <c r="C3" s="4"/>
      <c r="D3" s="4"/>
      <c r="E3" s="4"/>
      <c r="F3" s="51"/>
      <c r="G3" s="51"/>
      <c r="H3" s="24"/>
      <c r="I3" s="51"/>
      <c r="J3" s="51"/>
      <c r="K3" s="42"/>
      <c r="L3" s="42"/>
      <c r="M3" s="42"/>
      <c r="N3" s="42"/>
      <c r="O3" s="42"/>
      <c r="P3" s="42"/>
      <c r="Q3" s="42"/>
      <c r="R3" s="42"/>
    </row>
    <row r="4" spans="3:18" ht="23.25">
      <c r="C4" s="4"/>
      <c r="D4" s="4"/>
      <c r="E4" s="4"/>
      <c r="F4" s="30"/>
      <c r="G4" s="30"/>
      <c r="H4" s="24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5" ht="23.25">
      <c r="C5" s="4"/>
      <c r="D5" s="4"/>
      <c r="E5" s="4"/>
    </row>
    <row r="6" spans="2:19" ht="26.25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35"/>
      <c r="L6" s="35"/>
      <c r="M6" s="35"/>
      <c r="N6" s="35"/>
      <c r="O6" s="35"/>
      <c r="P6" s="35"/>
      <c r="Q6" s="35"/>
      <c r="R6" s="35"/>
      <c r="S6" s="35"/>
    </row>
    <row r="7" spans="3:9" ht="20.25">
      <c r="C7" s="2"/>
      <c r="D7" s="2"/>
      <c r="E7" s="2"/>
      <c r="F7" s="2"/>
      <c r="G7" s="5"/>
      <c r="H7" s="5"/>
      <c r="I7" s="5"/>
    </row>
    <row r="8" spans="3:9" ht="20.25">
      <c r="C8" s="2"/>
      <c r="D8" s="2"/>
      <c r="E8" s="2"/>
      <c r="F8" s="2"/>
      <c r="G8" s="5"/>
      <c r="H8" s="5"/>
      <c r="I8" s="5"/>
    </row>
    <row r="9" spans="3:9" ht="21" thickBot="1">
      <c r="C9" s="2"/>
      <c r="D9" s="2"/>
      <c r="E9" s="2"/>
      <c r="F9" s="2"/>
      <c r="G9" s="5"/>
      <c r="H9" s="5"/>
      <c r="I9" s="5"/>
    </row>
    <row r="10" spans="1:19" ht="23.25" customHeight="1">
      <c r="A10" s="53" t="s">
        <v>0</v>
      </c>
      <c r="B10" s="55" t="s">
        <v>1</v>
      </c>
      <c r="C10" s="48" t="s">
        <v>13</v>
      </c>
      <c r="D10" s="48" t="s">
        <v>14</v>
      </c>
      <c r="E10" s="48" t="s">
        <v>16</v>
      </c>
      <c r="F10" s="48" t="s">
        <v>17</v>
      </c>
      <c r="G10" s="48" t="s">
        <v>18</v>
      </c>
      <c r="H10" s="48" t="s">
        <v>19</v>
      </c>
      <c r="I10" s="48" t="s">
        <v>23</v>
      </c>
      <c r="J10" s="48" t="s">
        <v>25</v>
      </c>
      <c r="K10" s="57" t="s">
        <v>26</v>
      </c>
      <c r="L10" s="57" t="s">
        <v>27</v>
      </c>
      <c r="M10" s="57" t="s">
        <v>28</v>
      </c>
      <c r="N10" s="57" t="s">
        <v>29</v>
      </c>
      <c r="O10" s="57" t="s">
        <v>30</v>
      </c>
      <c r="P10" s="57" t="s">
        <v>31</v>
      </c>
      <c r="Q10" s="57" t="s">
        <v>32</v>
      </c>
      <c r="R10" s="57" t="s">
        <v>20</v>
      </c>
      <c r="S10" s="48" t="s">
        <v>15</v>
      </c>
    </row>
    <row r="11" spans="1:19" s="6" customFormat="1" ht="75.75" customHeight="1" thickBot="1">
      <c r="A11" s="54"/>
      <c r="B11" s="56"/>
      <c r="C11" s="49"/>
      <c r="D11" s="49"/>
      <c r="E11" s="49"/>
      <c r="F11" s="49"/>
      <c r="G11" s="49"/>
      <c r="H11" s="49"/>
      <c r="I11" s="49"/>
      <c r="J11" s="49"/>
      <c r="K11" s="58"/>
      <c r="L11" s="58"/>
      <c r="M11" s="58"/>
      <c r="N11" s="58"/>
      <c r="O11" s="58"/>
      <c r="P11" s="58"/>
      <c r="Q11" s="58"/>
      <c r="R11" s="58"/>
      <c r="S11" s="49"/>
    </row>
    <row r="12" spans="1:28" ht="21" thickBot="1">
      <c r="A12" s="28">
        <v>1</v>
      </c>
      <c r="B12" s="7" t="s">
        <v>2</v>
      </c>
      <c r="C12" s="36">
        <v>17136</v>
      </c>
      <c r="D12" s="36">
        <v>19236</v>
      </c>
      <c r="E12" s="36">
        <v>20202</v>
      </c>
      <c r="F12" s="41">
        <f>C12+D12+E12</f>
        <v>56574</v>
      </c>
      <c r="G12" s="39">
        <v>16968</v>
      </c>
      <c r="H12" s="25">
        <v>20076</v>
      </c>
      <c r="I12" s="25">
        <v>19614</v>
      </c>
      <c r="J12" s="16">
        <f>G12+H12+I12</f>
        <v>56658</v>
      </c>
      <c r="K12" s="16">
        <v>45440</v>
      </c>
      <c r="L12" s="16">
        <v>43120</v>
      </c>
      <c r="M12" s="16">
        <v>42480</v>
      </c>
      <c r="N12" s="16">
        <f>K12+L12+M12</f>
        <v>131040</v>
      </c>
      <c r="O12" s="16">
        <v>47920</v>
      </c>
      <c r="P12" s="16">
        <v>43120</v>
      </c>
      <c r="Q12" s="16">
        <v>39040</v>
      </c>
      <c r="R12" s="16">
        <f aca="true" t="shared" si="0" ref="R12:R20">O12+P12+Q12</f>
        <v>130080</v>
      </c>
      <c r="S12" s="16">
        <f aca="true" t="shared" si="1" ref="S12:S20">F12+J12+N12+R12</f>
        <v>374352</v>
      </c>
      <c r="V12" s="44"/>
      <c r="W12" s="45"/>
      <c r="X12" s="45"/>
      <c r="AA12" s="29"/>
      <c r="AB12" s="29"/>
    </row>
    <row r="13" spans="1:28" ht="21" thickBot="1">
      <c r="A13" s="28">
        <v>2</v>
      </c>
      <c r="B13" s="7" t="s">
        <v>3</v>
      </c>
      <c r="C13" s="36">
        <v>47827.5</v>
      </c>
      <c r="D13" s="36">
        <v>47831</v>
      </c>
      <c r="E13" s="36">
        <v>53088</v>
      </c>
      <c r="F13" s="41">
        <f aca="true" t="shared" si="2" ref="F13:F20">C13+D13+E13</f>
        <v>148746.5</v>
      </c>
      <c r="G13" s="39">
        <v>46217.5</v>
      </c>
      <c r="H13" s="25">
        <v>51614.5</v>
      </c>
      <c r="I13" s="25">
        <v>51555</v>
      </c>
      <c r="J13" s="16">
        <f aca="true" t="shared" si="3" ref="J13:J20">G13+H13+I13</f>
        <v>149387</v>
      </c>
      <c r="K13" s="16">
        <v>119730</v>
      </c>
      <c r="L13" s="16">
        <v>125087.5</v>
      </c>
      <c r="M13" s="16">
        <v>122385</v>
      </c>
      <c r="N13" s="16">
        <f aca="true" t="shared" si="4" ref="N13:N20">K13+L13+M13</f>
        <v>367202.5</v>
      </c>
      <c r="O13" s="16">
        <v>134025</v>
      </c>
      <c r="P13" s="16">
        <v>131655</v>
      </c>
      <c r="Q13" s="16">
        <v>119950</v>
      </c>
      <c r="R13" s="16">
        <f t="shared" si="0"/>
        <v>385630</v>
      </c>
      <c r="S13" s="16">
        <f t="shared" si="1"/>
        <v>1050966</v>
      </c>
      <c r="V13" s="44"/>
      <c r="W13" s="45"/>
      <c r="X13" s="45"/>
      <c r="AA13" s="29"/>
      <c r="AB13" s="29"/>
    </row>
    <row r="14" spans="1:28" ht="21" thickBot="1">
      <c r="A14" s="28">
        <v>3</v>
      </c>
      <c r="B14" s="7" t="s">
        <v>4</v>
      </c>
      <c r="C14" s="36">
        <v>21045.5</v>
      </c>
      <c r="D14" s="36">
        <v>21077</v>
      </c>
      <c r="E14" s="36">
        <v>23383.5</v>
      </c>
      <c r="F14" s="41">
        <f t="shared" si="2"/>
        <v>65506</v>
      </c>
      <c r="G14" s="39">
        <v>17244.5</v>
      </c>
      <c r="H14" s="25">
        <v>25592</v>
      </c>
      <c r="I14" s="25">
        <v>22694</v>
      </c>
      <c r="J14" s="16">
        <f t="shared" si="3"/>
        <v>65530.5</v>
      </c>
      <c r="K14" s="16">
        <v>67115</v>
      </c>
      <c r="L14" s="16">
        <v>67740</v>
      </c>
      <c r="M14" s="16">
        <v>67265</v>
      </c>
      <c r="N14" s="16">
        <f t="shared" si="4"/>
        <v>202120</v>
      </c>
      <c r="O14" s="16">
        <v>73695</v>
      </c>
      <c r="P14" s="16">
        <v>71070</v>
      </c>
      <c r="Q14" s="16">
        <v>66755</v>
      </c>
      <c r="R14" s="16">
        <f t="shared" si="0"/>
        <v>211520</v>
      </c>
      <c r="S14" s="16">
        <f t="shared" si="1"/>
        <v>544676.5</v>
      </c>
      <c r="V14" s="44"/>
      <c r="W14" s="45"/>
      <c r="X14" s="45"/>
      <c r="AA14" s="29"/>
      <c r="AB14" s="29"/>
    </row>
    <row r="15" spans="1:28" ht="41.25" thickBot="1">
      <c r="A15" s="28">
        <v>4</v>
      </c>
      <c r="B15" s="8" t="s">
        <v>5</v>
      </c>
      <c r="C15" s="37">
        <v>27464.5</v>
      </c>
      <c r="D15" s="37">
        <v>27471.5</v>
      </c>
      <c r="E15" s="37">
        <v>30488.5</v>
      </c>
      <c r="F15" s="41">
        <f t="shared" si="2"/>
        <v>85424.5</v>
      </c>
      <c r="G15" s="39">
        <v>26540.5</v>
      </c>
      <c r="H15" s="25">
        <v>29554</v>
      </c>
      <c r="I15" s="25">
        <v>29533</v>
      </c>
      <c r="J15" s="16">
        <f t="shared" si="3"/>
        <v>85627.5</v>
      </c>
      <c r="K15" s="16">
        <v>63220</v>
      </c>
      <c r="L15" s="16">
        <v>64655</v>
      </c>
      <c r="M15" s="16">
        <v>63662.5</v>
      </c>
      <c r="N15" s="16">
        <f t="shared" si="4"/>
        <v>191537.5</v>
      </c>
      <c r="O15" s="16">
        <v>69925</v>
      </c>
      <c r="P15" s="16">
        <v>69280</v>
      </c>
      <c r="Q15" s="16">
        <v>62717.5</v>
      </c>
      <c r="R15" s="16">
        <f t="shared" si="0"/>
        <v>201922.5</v>
      </c>
      <c r="S15" s="16">
        <f t="shared" si="1"/>
        <v>564512</v>
      </c>
      <c r="V15" s="44"/>
      <c r="W15" s="45"/>
      <c r="X15" s="45"/>
      <c r="AA15" s="29"/>
      <c r="AB15" s="29"/>
    </row>
    <row r="16" spans="1:28" ht="21" thickBot="1">
      <c r="A16" s="28">
        <v>5</v>
      </c>
      <c r="B16" s="18" t="s">
        <v>8</v>
      </c>
      <c r="C16" s="38">
        <v>15442</v>
      </c>
      <c r="D16" s="38">
        <v>15414</v>
      </c>
      <c r="E16" s="38">
        <v>16590</v>
      </c>
      <c r="F16" s="41">
        <f t="shared" si="2"/>
        <v>47446</v>
      </c>
      <c r="G16" s="40">
        <v>14777</v>
      </c>
      <c r="H16" s="26">
        <v>16695</v>
      </c>
      <c r="I16" s="25">
        <v>16408</v>
      </c>
      <c r="J16" s="16">
        <f t="shared" si="3"/>
        <v>47880</v>
      </c>
      <c r="K16" s="16">
        <v>34770</v>
      </c>
      <c r="L16" s="16">
        <v>34750</v>
      </c>
      <c r="M16" s="16">
        <v>34970</v>
      </c>
      <c r="N16" s="16">
        <f t="shared" si="4"/>
        <v>104490</v>
      </c>
      <c r="O16" s="16">
        <v>38315</v>
      </c>
      <c r="P16" s="16">
        <v>40845</v>
      </c>
      <c r="Q16" s="16">
        <v>37605</v>
      </c>
      <c r="R16" s="16">
        <f t="shared" si="0"/>
        <v>116765</v>
      </c>
      <c r="S16" s="16">
        <f t="shared" si="1"/>
        <v>316581</v>
      </c>
      <c r="V16" s="44"/>
      <c r="W16" s="45"/>
      <c r="X16" s="45"/>
      <c r="AA16" s="29"/>
      <c r="AB16" s="29"/>
    </row>
    <row r="17" spans="1:28" ht="21" thickBot="1">
      <c r="A17" s="28">
        <v>6</v>
      </c>
      <c r="B17" s="18" t="s">
        <v>9</v>
      </c>
      <c r="C17" s="38">
        <v>18648</v>
      </c>
      <c r="D17" s="38">
        <v>18690</v>
      </c>
      <c r="E17" s="38">
        <v>21378</v>
      </c>
      <c r="F17" s="41">
        <f t="shared" si="2"/>
        <v>58716</v>
      </c>
      <c r="G17" s="40">
        <v>18438</v>
      </c>
      <c r="H17" s="26">
        <v>20790</v>
      </c>
      <c r="I17" s="25">
        <v>20790</v>
      </c>
      <c r="J17" s="16">
        <f t="shared" si="3"/>
        <v>60018</v>
      </c>
      <c r="K17" s="16">
        <v>60000</v>
      </c>
      <c r="L17" s="16">
        <v>60960</v>
      </c>
      <c r="M17" s="16">
        <v>60560</v>
      </c>
      <c r="N17" s="16">
        <f t="shared" si="4"/>
        <v>181520</v>
      </c>
      <c r="O17" s="16">
        <v>65920</v>
      </c>
      <c r="P17" s="16">
        <v>64960</v>
      </c>
      <c r="Q17" s="16">
        <v>65040</v>
      </c>
      <c r="R17" s="16">
        <f t="shared" si="0"/>
        <v>195920</v>
      </c>
      <c r="S17" s="16">
        <f t="shared" si="1"/>
        <v>496174</v>
      </c>
      <c r="V17" s="44"/>
      <c r="W17" s="45"/>
      <c r="X17" s="45"/>
      <c r="AA17" s="29"/>
      <c r="AB17" s="29"/>
    </row>
    <row r="18" spans="1:28" ht="21" thickBot="1">
      <c r="A18" s="28">
        <v>7</v>
      </c>
      <c r="B18" s="18" t="s">
        <v>10</v>
      </c>
      <c r="C18" s="38">
        <v>10927</v>
      </c>
      <c r="D18" s="38">
        <v>14616</v>
      </c>
      <c r="E18" s="38">
        <v>14028</v>
      </c>
      <c r="F18" s="41">
        <f t="shared" si="2"/>
        <v>39571</v>
      </c>
      <c r="G18" s="47">
        <v>0</v>
      </c>
      <c r="H18" s="26">
        <v>0</v>
      </c>
      <c r="I18" s="25">
        <v>0</v>
      </c>
      <c r="J18" s="16">
        <f t="shared" si="3"/>
        <v>0</v>
      </c>
      <c r="K18" s="16">
        <v>12962.5</v>
      </c>
      <c r="L18" s="16">
        <v>28680</v>
      </c>
      <c r="M18" s="16">
        <v>48475</v>
      </c>
      <c r="N18" s="16">
        <f t="shared" si="4"/>
        <v>90117.5</v>
      </c>
      <c r="O18" s="16">
        <v>38300</v>
      </c>
      <c r="P18" s="16">
        <v>30070</v>
      </c>
      <c r="Q18" s="16">
        <v>26390</v>
      </c>
      <c r="R18" s="16">
        <f t="shared" si="0"/>
        <v>94760</v>
      </c>
      <c r="S18" s="16">
        <f t="shared" si="1"/>
        <v>224448.5</v>
      </c>
      <c r="V18" s="44"/>
      <c r="W18" s="45"/>
      <c r="X18" s="45"/>
      <c r="AA18" s="29"/>
      <c r="AB18" s="29"/>
    </row>
    <row r="19" spans="1:28" ht="41.25" thickBot="1">
      <c r="A19" s="28">
        <v>8</v>
      </c>
      <c r="B19" s="46" t="s">
        <v>21</v>
      </c>
      <c r="C19" s="38">
        <v>0</v>
      </c>
      <c r="D19" s="38">
        <v>0</v>
      </c>
      <c r="E19" s="38">
        <v>0</v>
      </c>
      <c r="F19" s="41">
        <f t="shared" si="2"/>
        <v>0</v>
      </c>
      <c r="G19" s="47">
        <v>0</v>
      </c>
      <c r="H19" s="26">
        <v>0</v>
      </c>
      <c r="I19" s="26">
        <v>0</v>
      </c>
      <c r="J19" s="16">
        <f t="shared" si="3"/>
        <v>0</v>
      </c>
      <c r="K19" s="43">
        <v>8770</v>
      </c>
      <c r="L19" s="43">
        <v>41065</v>
      </c>
      <c r="M19" s="43">
        <v>31280</v>
      </c>
      <c r="N19" s="16">
        <f t="shared" si="4"/>
        <v>81115</v>
      </c>
      <c r="O19" s="43">
        <v>29120</v>
      </c>
      <c r="P19" s="43">
        <v>29920</v>
      </c>
      <c r="Q19" s="43">
        <v>30160</v>
      </c>
      <c r="R19" s="16">
        <f t="shared" si="0"/>
        <v>89200</v>
      </c>
      <c r="S19" s="16">
        <f t="shared" si="1"/>
        <v>170315</v>
      </c>
      <c r="V19" s="44"/>
      <c r="W19" s="45"/>
      <c r="X19" s="45"/>
      <c r="AA19" s="29"/>
      <c r="AB19" s="29"/>
    </row>
    <row r="20" spans="1:28" ht="41.25" thickBot="1">
      <c r="A20" s="28">
        <v>9</v>
      </c>
      <c r="B20" s="46" t="s">
        <v>22</v>
      </c>
      <c r="C20" s="38">
        <v>0</v>
      </c>
      <c r="D20" s="38">
        <v>0</v>
      </c>
      <c r="E20" s="38">
        <v>0</v>
      </c>
      <c r="F20" s="41">
        <f t="shared" si="2"/>
        <v>0</v>
      </c>
      <c r="G20" s="47">
        <v>0</v>
      </c>
      <c r="H20" s="26">
        <v>0</v>
      </c>
      <c r="I20" s="26">
        <v>0</v>
      </c>
      <c r="J20" s="16">
        <f t="shared" si="3"/>
        <v>0</v>
      </c>
      <c r="K20" s="43">
        <v>0</v>
      </c>
      <c r="L20" s="43">
        <v>1987.5</v>
      </c>
      <c r="M20" s="43">
        <v>7112.5</v>
      </c>
      <c r="N20" s="16">
        <f t="shared" si="4"/>
        <v>9100</v>
      </c>
      <c r="O20" s="43">
        <v>8450</v>
      </c>
      <c r="P20" s="43">
        <v>9037.5</v>
      </c>
      <c r="Q20" s="43">
        <v>4200</v>
      </c>
      <c r="R20" s="16">
        <f t="shared" si="0"/>
        <v>21687.5</v>
      </c>
      <c r="S20" s="16">
        <f t="shared" si="1"/>
        <v>30787.5</v>
      </c>
      <c r="V20" s="44"/>
      <c r="W20" s="45"/>
      <c r="X20" s="45"/>
      <c r="AA20" s="29"/>
      <c r="AB20" s="29"/>
    </row>
    <row r="21" spans="1:19" ht="21" thickBot="1">
      <c r="A21" s="9"/>
      <c r="B21" s="10" t="s">
        <v>6</v>
      </c>
      <c r="C21" s="27">
        <f>SUM(C12:C20)</f>
        <v>158490.5</v>
      </c>
      <c r="D21" s="27">
        <f aca="true" t="shared" si="5" ref="D21:N21">SUM(D12:D20)</f>
        <v>164335.5</v>
      </c>
      <c r="E21" s="27">
        <f t="shared" si="5"/>
        <v>179158</v>
      </c>
      <c r="F21" s="27">
        <f t="shared" si="5"/>
        <v>501984</v>
      </c>
      <c r="G21" s="27">
        <f t="shared" si="5"/>
        <v>140185.5</v>
      </c>
      <c r="H21" s="27">
        <f t="shared" si="5"/>
        <v>164321.5</v>
      </c>
      <c r="I21" s="27">
        <f t="shared" si="5"/>
        <v>160594</v>
      </c>
      <c r="J21" s="27">
        <f t="shared" si="5"/>
        <v>465101</v>
      </c>
      <c r="K21" s="27">
        <f t="shared" si="5"/>
        <v>412007.5</v>
      </c>
      <c r="L21" s="27">
        <f t="shared" si="5"/>
        <v>468045</v>
      </c>
      <c r="M21" s="27">
        <f t="shared" si="5"/>
        <v>478190</v>
      </c>
      <c r="N21" s="27">
        <f t="shared" si="5"/>
        <v>1358242.5</v>
      </c>
      <c r="O21" s="27">
        <f>SUM(O12:O20)</f>
        <v>505670</v>
      </c>
      <c r="P21" s="27">
        <f>SUM(P12:P20)</f>
        <v>489957.5</v>
      </c>
      <c r="Q21" s="27">
        <f>SUM(Q12:Q20)</f>
        <v>451857.5</v>
      </c>
      <c r="R21" s="27">
        <f>SUM(R12:R20)</f>
        <v>1447485</v>
      </c>
      <c r="S21" s="27">
        <f>SUM(S12:S20)</f>
        <v>3772812.5</v>
      </c>
    </row>
    <row r="22" spans="3:9" ht="20.25">
      <c r="C22" s="2"/>
      <c r="D22" s="2"/>
      <c r="E22" s="2"/>
      <c r="F22" s="2"/>
      <c r="G22" s="11"/>
      <c r="H22" s="11"/>
      <c r="I22" s="11"/>
    </row>
    <row r="23" spans="2:9" ht="20.25">
      <c r="B23" s="12" t="s">
        <v>11</v>
      </c>
      <c r="C23" s="12"/>
      <c r="D23" s="12"/>
      <c r="E23" s="12"/>
      <c r="F23" s="12"/>
      <c r="G23" s="3"/>
      <c r="H23" s="3"/>
      <c r="I23" s="21"/>
    </row>
    <row r="24" spans="2:9" ht="20.25">
      <c r="B24" s="12" t="s">
        <v>12</v>
      </c>
      <c r="C24" s="12"/>
      <c r="D24" s="12"/>
      <c r="E24" s="12"/>
      <c r="F24" s="12"/>
      <c r="G24" s="14"/>
      <c r="H24" s="14"/>
      <c r="I24" s="21"/>
    </row>
    <row r="25" spans="2:6" ht="27.75">
      <c r="B25" s="12"/>
      <c r="C25" s="19"/>
      <c r="D25" s="19"/>
      <c r="E25" s="19"/>
      <c r="F25" s="20"/>
    </row>
    <row r="26" spans="2:6" ht="23.25">
      <c r="B26" s="12"/>
      <c r="C26" s="22"/>
      <c r="D26" s="22"/>
      <c r="E26" s="22"/>
      <c r="F26" s="23"/>
    </row>
    <row r="27" spans="2:5" ht="20.25">
      <c r="B27" s="13"/>
      <c r="C27" s="15"/>
      <c r="D27" s="15"/>
      <c r="E27" s="15"/>
    </row>
    <row r="28" spans="3:5" ht="20.25">
      <c r="C28" s="15"/>
      <c r="D28" s="15"/>
      <c r="E28" s="15"/>
    </row>
  </sheetData>
  <mergeCells count="24">
    <mergeCell ref="O10:O11"/>
    <mergeCell ref="P10:P11"/>
    <mergeCell ref="Q10:Q11"/>
    <mergeCell ref="R10:R11"/>
    <mergeCell ref="L10:L11"/>
    <mergeCell ref="M10:M11"/>
    <mergeCell ref="N10:N11"/>
    <mergeCell ref="K10:K11"/>
    <mergeCell ref="I10:I11"/>
    <mergeCell ref="J10:J11"/>
    <mergeCell ref="A10:A11"/>
    <mergeCell ref="B10:B11"/>
    <mergeCell ref="C10:C11"/>
    <mergeCell ref="D10:D11"/>
    <mergeCell ref="S10:S11"/>
    <mergeCell ref="F2:G2"/>
    <mergeCell ref="F3:G3"/>
    <mergeCell ref="B6:J6"/>
    <mergeCell ref="E10:E11"/>
    <mergeCell ref="F10:F11"/>
    <mergeCell ref="G10:G11"/>
    <mergeCell ref="I2:J2"/>
    <mergeCell ref="I3:J3"/>
    <mergeCell ref="H10:H11"/>
  </mergeCells>
  <printOptions/>
  <pageMargins left="0.26" right="0.33" top="1" bottom="1" header="0.5" footer="0.5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2023-12-20T06:45:18Z</cp:lastPrinted>
  <dcterms:created xsi:type="dcterms:W3CDTF">2018-07-10T13:18:05Z</dcterms:created>
  <dcterms:modified xsi:type="dcterms:W3CDTF">2024-01-29T08:26:26Z</dcterms:modified>
  <cp:category/>
  <cp:version/>
  <cp:contentType/>
  <cp:contentStatus/>
</cp:coreProperties>
</file>