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activeTab="0"/>
  </bookViews>
  <sheets>
    <sheet name="ian-apr 2018" sheetId="1" r:id="rId1"/>
  </sheets>
  <definedNames/>
  <calcPr fullCalcOnLoad="1"/>
</workbook>
</file>

<file path=xl/sharedStrings.xml><?xml version="1.0" encoding="utf-8"?>
<sst xmlns="http://schemas.openxmlformats.org/spreadsheetml/2006/main" count="57" uniqueCount="25">
  <si>
    <t xml:space="preserve">NR. </t>
  </si>
  <si>
    <t>UNITATEA</t>
  </si>
  <si>
    <t>DRG</t>
  </si>
  <si>
    <t>CRONICI</t>
  </si>
  <si>
    <t>SPIT. ZI</t>
  </si>
  <si>
    <t>TOTAL</t>
  </si>
  <si>
    <t>CRT.</t>
  </si>
  <si>
    <t>SPITALICEASCA</t>
  </si>
  <si>
    <t>SPITALUL JUDETEAN</t>
  </si>
  <si>
    <t>DE URGENTA VASLUI</t>
  </si>
  <si>
    <t>SPITALUL MUNICIPAL</t>
  </si>
  <si>
    <t>DE URGENTA "ELENA</t>
  </si>
  <si>
    <t>BELIDIMAN" BARLAD</t>
  </si>
  <si>
    <t>"DIMITRIE CASTROIAN"</t>
  </si>
  <si>
    <t>HUSI</t>
  </si>
  <si>
    <t>SPITALUL DE PSIHIATRIE</t>
  </si>
  <si>
    <t>MURGENI</t>
  </si>
  <si>
    <t>SPITALIS SRL</t>
  </si>
  <si>
    <t>IAN</t>
  </si>
  <si>
    <t>FEB</t>
  </si>
  <si>
    <t>MAR</t>
  </si>
  <si>
    <t>TRIM I</t>
  </si>
  <si>
    <t>APR</t>
  </si>
  <si>
    <t>IAN-APR</t>
  </si>
  <si>
    <t>VALORI DE CONTRACT SPITALE IAN-APR 2018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</si>
</sst>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"/>
    <numFmt numFmtId="165" formatCode="[$-418]d\ mmmm\ 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4" fontId="5" fillId="0" borderId="9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7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5" fillId="0" borderId="9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5" fillId="0" borderId="23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4" fontId="5" fillId="0" borderId="18" xfId="0" applyNumberFormat="1" applyFont="1" applyFill="1" applyBorder="1" applyAlignment="1">
      <alignment horizontal="right"/>
    </xf>
    <xf numFmtId="0" fontId="5" fillId="0" borderId="3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24" xfId="0" applyFont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5.8515625" style="0" customWidth="1"/>
    <col min="2" max="2" width="30.57421875" style="0" customWidth="1"/>
    <col min="3" max="3" width="11.57421875" style="0" customWidth="1"/>
    <col min="4" max="4" width="15.57421875" style="0" customWidth="1"/>
    <col min="5" max="5" width="14.7109375" style="0" customWidth="1"/>
    <col min="6" max="6" width="14.421875" style="0" customWidth="1"/>
    <col min="7" max="7" width="16.00390625" style="0" customWidth="1"/>
    <col min="9" max="10" width="16.00390625" style="34" customWidth="1"/>
    <col min="11" max="12" width="9.140625" style="25" customWidth="1"/>
  </cols>
  <sheetData>
    <row r="1" spans="1:7" ht="16.5" thickBot="1">
      <c r="A1" s="33" t="s">
        <v>24</v>
      </c>
      <c r="B1" s="33"/>
      <c r="C1" s="33"/>
      <c r="D1" s="33"/>
      <c r="E1" s="33"/>
      <c r="F1" s="33"/>
      <c r="G1" s="33"/>
    </row>
    <row r="2" spans="1:7" ht="15.75">
      <c r="A2" s="1" t="s">
        <v>0</v>
      </c>
      <c r="B2" s="2" t="s">
        <v>1</v>
      </c>
      <c r="C2" s="2"/>
      <c r="D2" s="3" t="s">
        <v>2</v>
      </c>
      <c r="E2" s="3" t="s">
        <v>3</v>
      </c>
      <c r="F2" s="3" t="s">
        <v>4</v>
      </c>
      <c r="G2" s="4" t="s">
        <v>5</v>
      </c>
    </row>
    <row r="3" spans="1:7" ht="16.5" thickBot="1">
      <c r="A3" s="5" t="s">
        <v>6</v>
      </c>
      <c r="B3" s="6" t="s">
        <v>7</v>
      </c>
      <c r="C3" s="35"/>
      <c r="D3" s="7"/>
      <c r="E3" s="7"/>
      <c r="F3" s="7"/>
      <c r="G3" s="8"/>
    </row>
    <row r="4" spans="1:7" ht="15.75">
      <c r="A4" s="1">
        <v>1</v>
      </c>
      <c r="B4" s="9" t="s">
        <v>8</v>
      </c>
      <c r="C4" s="36" t="s">
        <v>18</v>
      </c>
      <c r="D4" s="30">
        <v>3899981.25</v>
      </c>
      <c r="E4" s="30">
        <v>527033.17</v>
      </c>
      <c r="F4" s="30">
        <v>250009.26</v>
      </c>
      <c r="G4" s="11">
        <f>SUM(D4:F4)</f>
        <v>4677023.68</v>
      </c>
    </row>
    <row r="5" spans="1:7" ht="15.75">
      <c r="A5" s="5"/>
      <c r="B5" s="12" t="s">
        <v>9</v>
      </c>
      <c r="C5" s="37" t="s">
        <v>19</v>
      </c>
      <c r="D5" s="14">
        <v>3899981.25</v>
      </c>
      <c r="E5" s="14">
        <v>527033.17</v>
      </c>
      <c r="F5" s="14">
        <v>250009.26</v>
      </c>
      <c r="G5" s="15">
        <f>SUM(D5:F5)</f>
        <v>4677023.68</v>
      </c>
    </row>
    <row r="6" spans="1:7" ht="16.5" thickBot="1">
      <c r="A6" s="5"/>
      <c r="B6" s="13"/>
      <c r="C6" s="38" t="s">
        <v>20</v>
      </c>
      <c r="D6" s="16">
        <v>3899981.25</v>
      </c>
      <c r="E6" s="16">
        <v>527033.17</v>
      </c>
      <c r="F6" s="16">
        <v>250009.26</v>
      </c>
      <c r="G6" s="39">
        <f>SUM(D6:F6)</f>
        <v>4677023.68</v>
      </c>
    </row>
    <row r="7" spans="1:7" ht="16.5" thickBot="1">
      <c r="A7" s="5"/>
      <c r="B7" s="13"/>
      <c r="C7" s="40" t="s">
        <v>21</v>
      </c>
      <c r="D7" s="30">
        <f>D4+D5+D6</f>
        <v>11699943.75</v>
      </c>
      <c r="E7" s="30">
        <f>E4+E5+E6</f>
        <v>1581099.5100000002</v>
      </c>
      <c r="F7" s="30">
        <f>F4+F5+F6</f>
        <v>750027.78</v>
      </c>
      <c r="G7" s="41">
        <f>G4+G5+G6</f>
        <v>14031071.04</v>
      </c>
    </row>
    <row r="8" spans="1:7" ht="16.5" thickBot="1">
      <c r="A8" s="5"/>
      <c r="B8" s="13"/>
      <c r="C8" s="40" t="s">
        <v>22</v>
      </c>
      <c r="D8" s="30">
        <v>3786948</v>
      </c>
      <c r="E8" s="30">
        <v>540793.13</v>
      </c>
      <c r="F8" s="30">
        <v>259996.55</v>
      </c>
      <c r="G8" s="41">
        <f>SUM(D8:F8)</f>
        <v>4587737.68</v>
      </c>
    </row>
    <row r="9" spans="1:7" ht="16.5" thickBot="1">
      <c r="A9" s="5"/>
      <c r="B9" s="13"/>
      <c r="C9" s="40" t="s">
        <v>23</v>
      </c>
      <c r="D9" s="30">
        <f>D7+D8</f>
        <v>15486891.75</v>
      </c>
      <c r="E9" s="30">
        <f>E7+E8</f>
        <v>2121892.64</v>
      </c>
      <c r="F9" s="30">
        <f>F7+F8</f>
        <v>1010024.3300000001</v>
      </c>
      <c r="G9" s="41">
        <f>G7+G8</f>
        <v>18618808.72</v>
      </c>
    </row>
    <row r="10" spans="1:7" ht="15.75">
      <c r="A10" s="1">
        <v>2</v>
      </c>
      <c r="B10" s="2" t="s">
        <v>10</v>
      </c>
      <c r="C10" s="36" t="s">
        <v>18</v>
      </c>
      <c r="D10" s="30">
        <v>3699348.75</v>
      </c>
      <c r="E10" s="30">
        <v>547042.43</v>
      </c>
      <c r="F10" s="30">
        <v>250005.53</v>
      </c>
      <c r="G10" s="11">
        <f>SUM(D10:F10)</f>
        <v>4496396.71</v>
      </c>
    </row>
    <row r="11" spans="1:7" ht="15.75">
      <c r="A11" s="5"/>
      <c r="B11" s="6" t="s">
        <v>11</v>
      </c>
      <c r="C11" s="37" t="s">
        <v>19</v>
      </c>
      <c r="D11" s="14">
        <v>3699348.75</v>
      </c>
      <c r="E11" s="14">
        <v>547042.43</v>
      </c>
      <c r="F11" s="14">
        <v>250005.53</v>
      </c>
      <c r="G11" s="15">
        <f>SUM(D11:F11)</f>
        <v>4496396.71</v>
      </c>
    </row>
    <row r="12" spans="1:7" ht="16.5" thickBot="1">
      <c r="A12" s="5"/>
      <c r="B12" s="6" t="s">
        <v>12</v>
      </c>
      <c r="C12" s="38" t="s">
        <v>20</v>
      </c>
      <c r="D12" s="16">
        <v>3699348.75</v>
      </c>
      <c r="E12" s="16">
        <v>547042.43</v>
      </c>
      <c r="F12" s="16">
        <v>250005.53</v>
      </c>
      <c r="G12" s="39">
        <f>SUM(D12:F12)</f>
        <v>4496396.71</v>
      </c>
    </row>
    <row r="13" spans="1:7" ht="16.5" thickBot="1">
      <c r="A13" s="5"/>
      <c r="B13" s="13"/>
      <c r="C13" s="40" t="s">
        <v>21</v>
      </c>
      <c r="D13" s="30">
        <f>D10+D11+D12</f>
        <v>11098046.25</v>
      </c>
      <c r="E13" s="30">
        <f>E10+E11+E12</f>
        <v>1641127.29</v>
      </c>
      <c r="F13" s="30">
        <f>F10+F11+F12</f>
        <v>750016.59</v>
      </c>
      <c r="G13" s="41">
        <f>G10+G11+G12</f>
        <v>13489190.129999999</v>
      </c>
    </row>
    <row r="14" spans="1:7" ht="16.5" thickBot="1">
      <c r="A14" s="5"/>
      <c r="B14" s="13"/>
      <c r="C14" s="40" t="s">
        <v>22</v>
      </c>
      <c r="D14" s="30">
        <v>3446503.5</v>
      </c>
      <c r="E14" s="20">
        <v>550708.85</v>
      </c>
      <c r="F14" s="20">
        <v>250005.51</v>
      </c>
      <c r="G14" s="41">
        <f>SUM(D14:F14)</f>
        <v>4247217.86</v>
      </c>
    </row>
    <row r="15" spans="1:7" ht="16.5" thickBot="1">
      <c r="A15" s="5"/>
      <c r="B15" s="13"/>
      <c r="C15" s="40" t="s">
        <v>23</v>
      </c>
      <c r="D15" s="30">
        <f>D13+D14</f>
        <v>14544549.75</v>
      </c>
      <c r="E15" s="30">
        <f>E13+E14</f>
        <v>2191836.14</v>
      </c>
      <c r="F15" s="30">
        <f>F13+F14</f>
        <v>1000022.1</v>
      </c>
      <c r="G15" s="41">
        <f>G13+G14</f>
        <v>17736407.99</v>
      </c>
    </row>
    <row r="16" spans="1:7" ht="15.75">
      <c r="A16" s="1">
        <v>3</v>
      </c>
      <c r="B16" s="2" t="s">
        <v>10</v>
      </c>
      <c r="C16" s="36" t="s">
        <v>18</v>
      </c>
      <c r="D16" s="30">
        <v>1430006.66</v>
      </c>
      <c r="E16" s="20">
        <v>204171.68</v>
      </c>
      <c r="F16" s="20">
        <v>220828.3</v>
      </c>
      <c r="G16" s="11">
        <f>SUM(D16:F16)</f>
        <v>1855006.64</v>
      </c>
    </row>
    <row r="17" spans="1:7" ht="15.75">
      <c r="A17" s="5"/>
      <c r="B17" s="6" t="s">
        <v>13</v>
      </c>
      <c r="C17" s="37" t="s">
        <v>19</v>
      </c>
      <c r="D17" s="14">
        <v>1430006.66</v>
      </c>
      <c r="E17" s="31">
        <v>204171.68</v>
      </c>
      <c r="F17" s="31">
        <v>220828.3</v>
      </c>
      <c r="G17" s="15">
        <f>SUM(D17:F17)</f>
        <v>1855006.64</v>
      </c>
    </row>
    <row r="18" spans="1:7" ht="16.5" thickBot="1">
      <c r="A18" s="5"/>
      <c r="B18" s="6" t="s">
        <v>14</v>
      </c>
      <c r="C18" s="38" t="s">
        <v>20</v>
      </c>
      <c r="D18" s="16">
        <v>1430006.66</v>
      </c>
      <c r="E18" s="32">
        <v>204171.68</v>
      </c>
      <c r="F18" s="32">
        <v>220828.3</v>
      </c>
      <c r="G18" s="39">
        <f>SUM(D18:F18)</f>
        <v>1855006.64</v>
      </c>
    </row>
    <row r="19" spans="1:7" ht="16.5" thickBot="1">
      <c r="A19" s="5"/>
      <c r="B19" s="42"/>
      <c r="C19" s="40" t="s">
        <v>21</v>
      </c>
      <c r="D19" s="30">
        <f>D16+D17+D18</f>
        <v>4290019.9799999995</v>
      </c>
      <c r="E19" s="30">
        <f>E16+E17+E18</f>
        <v>612515.04</v>
      </c>
      <c r="F19" s="30">
        <f>F16+F17+F18</f>
        <v>662484.8999999999</v>
      </c>
      <c r="G19" s="41">
        <f>G16+G17+G18</f>
        <v>5565019.92</v>
      </c>
    </row>
    <row r="20" spans="1:7" ht="16.5" thickBot="1">
      <c r="A20" s="5"/>
      <c r="B20" s="42"/>
      <c r="C20" s="40" t="s">
        <v>22</v>
      </c>
      <c r="D20" s="30">
        <v>1199411</v>
      </c>
      <c r="E20" s="20">
        <v>204267.83</v>
      </c>
      <c r="F20" s="20">
        <v>220819.5</v>
      </c>
      <c r="G20" s="41">
        <f>SUM(D20:F20)</f>
        <v>1624498.33</v>
      </c>
    </row>
    <row r="21" spans="1:7" ht="16.5" thickBot="1">
      <c r="A21" s="5"/>
      <c r="B21" s="42"/>
      <c r="C21" s="40" t="s">
        <v>23</v>
      </c>
      <c r="D21" s="30">
        <f>D19+D20</f>
        <v>5489430.9799999995</v>
      </c>
      <c r="E21" s="30">
        <f>E19+E20</f>
        <v>816782.87</v>
      </c>
      <c r="F21" s="30">
        <f>F19+F20</f>
        <v>883304.3999999999</v>
      </c>
      <c r="G21" s="41">
        <f>G19+G20</f>
        <v>7189518.25</v>
      </c>
    </row>
    <row r="22" spans="1:7" ht="15.75">
      <c r="A22" s="1">
        <v>4</v>
      </c>
      <c r="B22" s="2" t="s">
        <v>15</v>
      </c>
      <c r="C22" s="36" t="s">
        <v>18</v>
      </c>
      <c r="D22" s="30">
        <v>70596.24</v>
      </c>
      <c r="E22" s="20">
        <v>430000</v>
      </c>
      <c r="F22" s="20"/>
      <c r="G22" s="11">
        <f>SUM(D22:F22)</f>
        <v>500596.24</v>
      </c>
    </row>
    <row r="23" spans="1:7" ht="15.75">
      <c r="A23" s="5"/>
      <c r="B23" s="6" t="s">
        <v>16</v>
      </c>
      <c r="C23" s="37" t="s">
        <v>19</v>
      </c>
      <c r="D23" s="14">
        <v>70596.24</v>
      </c>
      <c r="E23" s="31">
        <v>430000</v>
      </c>
      <c r="F23" s="31"/>
      <c r="G23" s="15">
        <f>SUM(D23:F23)</f>
        <v>500596.24</v>
      </c>
    </row>
    <row r="24" spans="1:7" ht="16.5" thickBot="1">
      <c r="A24" s="5"/>
      <c r="B24" s="13"/>
      <c r="C24" s="38" t="s">
        <v>20</v>
      </c>
      <c r="D24" s="16">
        <v>70596.24</v>
      </c>
      <c r="E24" s="32">
        <v>430000</v>
      </c>
      <c r="F24" s="32"/>
      <c r="G24" s="39">
        <f>SUM(D24:F24)</f>
        <v>500596.24</v>
      </c>
    </row>
    <row r="25" spans="1:7" ht="16.5" thickBot="1">
      <c r="A25" s="5"/>
      <c r="B25" s="13"/>
      <c r="C25" s="40" t="s">
        <v>21</v>
      </c>
      <c r="D25" s="30">
        <f>D22+D23+D24</f>
        <v>211788.72000000003</v>
      </c>
      <c r="E25" s="30">
        <f>E22+E23+E24</f>
        <v>1290000</v>
      </c>
      <c r="F25" s="30">
        <f>F22+F23+F24</f>
        <v>0</v>
      </c>
      <c r="G25" s="41">
        <f>G22+G23+G24</f>
        <v>1501788.72</v>
      </c>
    </row>
    <row r="26" spans="1:7" ht="16.5" thickBot="1">
      <c r="A26" s="23"/>
      <c r="B26" s="13"/>
      <c r="C26" s="40" t="s">
        <v>22</v>
      </c>
      <c r="D26" s="30">
        <v>81993.07</v>
      </c>
      <c r="E26" s="30">
        <v>430421.68</v>
      </c>
      <c r="F26" s="20"/>
      <c r="G26" s="41">
        <f>SUM(D26:F26)</f>
        <v>512414.75</v>
      </c>
    </row>
    <row r="27" spans="1:7" ht="16.5" thickBot="1">
      <c r="A27" s="23"/>
      <c r="B27" s="13"/>
      <c r="C27" s="40" t="s">
        <v>23</v>
      </c>
      <c r="D27" s="30">
        <f>D25+D26</f>
        <v>293781.79000000004</v>
      </c>
      <c r="E27" s="30">
        <f>E25+E26</f>
        <v>1720421.68</v>
      </c>
      <c r="F27" s="30">
        <f>F25+F26</f>
        <v>0</v>
      </c>
      <c r="G27" s="41">
        <f>G25+G26</f>
        <v>2014203.47</v>
      </c>
    </row>
    <row r="28" spans="1:7" ht="15.75">
      <c r="A28" s="21">
        <v>5</v>
      </c>
      <c r="B28" s="9" t="s">
        <v>17</v>
      </c>
      <c r="C28" s="36" t="s">
        <v>18</v>
      </c>
      <c r="D28" s="10"/>
      <c r="E28" s="10"/>
      <c r="F28" s="20">
        <v>91553.53</v>
      </c>
      <c r="G28" s="22">
        <f>SUM(D28:F28)</f>
        <v>91553.53</v>
      </c>
    </row>
    <row r="29" spans="1:7" ht="15.75">
      <c r="A29" s="23"/>
      <c r="B29" s="12"/>
      <c r="C29" s="37" t="s">
        <v>19</v>
      </c>
      <c r="D29" s="18"/>
      <c r="E29" s="18"/>
      <c r="F29" s="31">
        <v>114985.92</v>
      </c>
      <c r="G29" s="24">
        <f>SUM(D29:F29)</f>
        <v>114985.92</v>
      </c>
    </row>
    <row r="30" spans="1:7" ht="16.5" thickBot="1">
      <c r="A30" s="23"/>
      <c r="B30" s="43"/>
      <c r="C30" s="38" t="s">
        <v>20</v>
      </c>
      <c r="D30" s="19"/>
      <c r="E30" s="19"/>
      <c r="F30" s="32">
        <v>123390.74</v>
      </c>
      <c r="G30" s="26">
        <f>SUM(D30:F30)</f>
        <v>123390.74</v>
      </c>
    </row>
    <row r="31" spans="1:7" ht="16.5" thickBot="1">
      <c r="A31" s="23"/>
      <c r="B31" s="12"/>
      <c r="C31" s="40" t="s">
        <v>21</v>
      </c>
      <c r="D31" s="10">
        <f>D28+D29+D30</f>
        <v>0</v>
      </c>
      <c r="E31" s="10">
        <f>E28+E29+E30</f>
        <v>0</v>
      </c>
      <c r="F31" s="10">
        <f>F28+F29+F30</f>
        <v>329930.19</v>
      </c>
      <c r="G31" s="22">
        <f>G28+G29+G30</f>
        <v>329930.19</v>
      </c>
    </row>
    <row r="32" spans="1:7" ht="16.5" thickBot="1">
      <c r="A32" s="23"/>
      <c r="B32" s="12"/>
      <c r="C32" s="40" t="s">
        <v>22</v>
      </c>
      <c r="D32" s="10"/>
      <c r="E32" s="27"/>
      <c r="F32" s="10">
        <v>109976.73</v>
      </c>
      <c r="G32" s="22">
        <f>SUM(D32:F32)</f>
        <v>109976.73</v>
      </c>
    </row>
    <row r="33" spans="1:7" ht="16.5" thickBot="1">
      <c r="A33" s="23"/>
      <c r="B33" s="12"/>
      <c r="C33" s="40" t="s">
        <v>23</v>
      </c>
      <c r="D33" s="10">
        <f>D31+D32</f>
        <v>0</v>
      </c>
      <c r="E33" s="10">
        <f>E31+E32</f>
        <v>0</v>
      </c>
      <c r="F33" s="10">
        <f>F31+F32</f>
        <v>439906.92</v>
      </c>
      <c r="G33" s="22">
        <f>G31+G32</f>
        <v>439906.92</v>
      </c>
    </row>
    <row r="34" spans="1:7" ht="15.75">
      <c r="A34" s="21"/>
      <c r="B34" s="40" t="s">
        <v>5</v>
      </c>
      <c r="C34" s="36" t="s">
        <v>18</v>
      </c>
      <c r="D34" s="10">
        <f aca="true" t="shared" si="0" ref="D34:G39">D4+D10+D16+D22+D28</f>
        <v>9099932.9</v>
      </c>
      <c r="E34" s="27">
        <f t="shared" si="0"/>
        <v>1708247.28</v>
      </c>
      <c r="F34" s="10">
        <f t="shared" si="0"/>
        <v>812396.6200000001</v>
      </c>
      <c r="G34" s="22">
        <f t="shared" si="0"/>
        <v>11620576.8</v>
      </c>
    </row>
    <row r="35" spans="1:7" ht="15.75">
      <c r="A35" s="23"/>
      <c r="B35" s="44"/>
      <c r="C35" s="37" t="s">
        <v>19</v>
      </c>
      <c r="D35" s="18">
        <f t="shared" si="0"/>
        <v>9099932.9</v>
      </c>
      <c r="E35" s="18">
        <f t="shared" si="0"/>
        <v>1708247.28</v>
      </c>
      <c r="F35" s="18">
        <f t="shared" si="0"/>
        <v>835829.0100000001</v>
      </c>
      <c r="G35" s="24">
        <f t="shared" si="0"/>
        <v>11644009.190000001</v>
      </c>
    </row>
    <row r="36" spans="1:7" ht="16.5" thickBot="1">
      <c r="A36" s="23"/>
      <c r="B36" s="17"/>
      <c r="C36" s="38" t="s">
        <v>20</v>
      </c>
      <c r="D36" s="19">
        <f t="shared" si="0"/>
        <v>9099932.9</v>
      </c>
      <c r="E36" s="28">
        <f t="shared" si="0"/>
        <v>1708247.28</v>
      </c>
      <c r="F36" s="19">
        <f t="shared" si="0"/>
        <v>844233.8300000001</v>
      </c>
      <c r="G36" s="26">
        <f t="shared" si="0"/>
        <v>11652414.010000002</v>
      </c>
    </row>
    <row r="37" spans="1:7" ht="16.5" thickBot="1">
      <c r="A37" s="23"/>
      <c r="B37" s="44"/>
      <c r="C37" s="45" t="s">
        <v>21</v>
      </c>
      <c r="D37" s="46">
        <f t="shared" si="0"/>
        <v>27299798.7</v>
      </c>
      <c r="E37" s="46">
        <f t="shared" si="0"/>
        <v>5124741.84</v>
      </c>
      <c r="F37" s="47">
        <f t="shared" si="0"/>
        <v>2492459.46</v>
      </c>
      <c r="G37" s="48">
        <f t="shared" si="0"/>
        <v>34916999.99999999</v>
      </c>
    </row>
    <row r="38" spans="1:7" ht="16.5" thickBot="1">
      <c r="A38" s="49"/>
      <c r="B38" s="50"/>
      <c r="C38" s="40" t="s">
        <v>22</v>
      </c>
      <c r="D38" s="46">
        <f>D8+D14+D20+D26+D32</f>
        <v>8514855.57</v>
      </c>
      <c r="E38" s="46">
        <f>E8+E14+E20+E26+E32</f>
        <v>1726191.49</v>
      </c>
      <c r="F38" s="46">
        <f>F8+F14+F20+F26+F32</f>
        <v>840798.29</v>
      </c>
      <c r="G38" s="48">
        <f t="shared" si="0"/>
        <v>11081845.35</v>
      </c>
    </row>
    <row r="39" spans="1:7" ht="16.5" thickBot="1">
      <c r="A39" s="51"/>
      <c r="B39" s="52"/>
      <c r="C39" s="45" t="s">
        <v>23</v>
      </c>
      <c r="D39" s="46">
        <f t="shared" si="0"/>
        <v>35814654.269999996</v>
      </c>
      <c r="E39" s="46">
        <f t="shared" si="0"/>
        <v>6850933.33</v>
      </c>
      <c r="F39" s="47">
        <f t="shared" si="0"/>
        <v>3333257.75</v>
      </c>
      <c r="G39" s="48">
        <f t="shared" si="0"/>
        <v>45998845.349999994</v>
      </c>
    </row>
    <row r="40" spans="6:12" s="53" customFormat="1" ht="15.75">
      <c r="F40" s="29"/>
      <c r="G40" s="29"/>
      <c r="I40" s="54"/>
      <c r="J40" s="54"/>
      <c r="K40" s="29"/>
      <c r="L40" s="29"/>
    </row>
    <row r="41" spans="4:7" ht="15">
      <c r="D41" s="29"/>
      <c r="E41" s="29"/>
      <c r="F41" s="29"/>
      <c r="G41" s="29"/>
    </row>
    <row r="42" spans="4:7" ht="15">
      <c r="D42" s="29"/>
      <c r="E42" s="29"/>
      <c r="F42" s="29"/>
      <c r="G42" s="29"/>
    </row>
    <row r="43" ht="15">
      <c r="G43" s="25"/>
    </row>
    <row r="44" ht="15">
      <c r="G44" s="29"/>
    </row>
    <row r="45" ht="15">
      <c r="G45" s="25"/>
    </row>
    <row r="46" ht="15">
      <c r="G46" s="25"/>
    </row>
    <row r="47" ht="15">
      <c r="G47" s="25"/>
    </row>
    <row r="48" ht="15">
      <c r="G48" s="25"/>
    </row>
    <row r="49" ht="15">
      <c r="G49" s="25"/>
    </row>
  </sheetData>
  <mergeCells count="1">
    <mergeCell ref="A1:G1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Vaslui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PC 1</cp:lastModifiedBy>
  <cp:lastPrinted>2017-10-17T07:13:32Z</cp:lastPrinted>
  <dcterms:created xsi:type="dcterms:W3CDTF">2014-10-27T09:54:54Z</dcterms:created>
  <dcterms:modified xsi:type="dcterms:W3CDTF">2018-04-03T13:35:18Z</dcterms:modified>
  <cp:category/>
  <cp:version/>
  <cp:contentType/>
  <cp:contentStatus/>
</cp:coreProperties>
</file>